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C:\Users\LebohangM\Desktop\Work files\Thematic report_Migration\Consolidated thematic report\Draft from teams\"/>
    </mc:Choice>
  </mc:AlternateContent>
  <xr:revisionPtr revIDLastSave="11" documentId="8_{E1F5DB84-0BC5-45BE-9C48-E775B809D879}" xr6:coauthVersionLast="47" xr6:coauthVersionMax="47" xr10:uidLastSave="{B366346F-3857-4A8A-BB81-6D8980C892C1}"/>
  <bookViews>
    <workbookView xWindow="-110" yWindow="-110" windowWidth="19420" windowHeight="10420" firstSheet="3" activeTab="1" xr2:uid="{CDB7D5E2-99DB-42C1-A9B2-227ED4246F86}"/>
  </bookViews>
  <sheets>
    <sheet name="LP TO GP" sheetId="3" r:id="rId1"/>
    <sheet name="EC TO WC" sheetId="4" r:id="rId2"/>
    <sheet name="GP TO WC" sheetId="2" r:id="rId3"/>
    <sheet name="KZN TO GP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D57" i="5"/>
  <c r="E57" i="5"/>
  <c r="F57" i="5"/>
  <c r="G57" i="5"/>
  <c r="H57" i="5"/>
  <c r="I57" i="5"/>
  <c r="J57" i="5"/>
  <c r="K57" i="5"/>
  <c r="C58" i="5"/>
  <c r="D58" i="5"/>
  <c r="E58" i="5"/>
  <c r="F58" i="5"/>
  <c r="G58" i="5"/>
  <c r="H58" i="5"/>
  <c r="I58" i="5"/>
  <c r="J58" i="5"/>
  <c r="K58" i="5"/>
  <c r="C59" i="5"/>
  <c r="D59" i="5"/>
  <c r="E59" i="5"/>
  <c r="F59" i="5"/>
  <c r="G59" i="5"/>
  <c r="H59" i="5"/>
  <c r="I59" i="5"/>
  <c r="J59" i="5"/>
  <c r="K59" i="5"/>
  <c r="C60" i="5"/>
  <c r="D60" i="5"/>
  <c r="E60" i="5"/>
  <c r="F60" i="5"/>
  <c r="G60" i="5"/>
  <c r="H60" i="5"/>
  <c r="I60" i="5"/>
  <c r="J60" i="5"/>
  <c r="K60" i="5"/>
  <c r="C61" i="5"/>
  <c r="D61" i="5"/>
  <c r="E61" i="5"/>
  <c r="F61" i="5"/>
  <c r="G61" i="5"/>
  <c r="H61" i="5"/>
  <c r="I61" i="5"/>
  <c r="J61" i="5"/>
  <c r="K61" i="5"/>
  <c r="C62" i="5"/>
  <c r="D62" i="5"/>
  <c r="E62" i="5"/>
  <c r="F62" i="5"/>
  <c r="G62" i="5"/>
  <c r="H62" i="5"/>
  <c r="I62" i="5"/>
  <c r="J62" i="5"/>
  <c r="K62" i="5"/>
  <c r="C63" i="5"/>
  <c r="D63" i="5"/>
  <c r="E63" i="5"/>
  <c r="F63" i="5"/>
  <c r="G63" i="5"/>
  <c r="H63" i="5"/>
  <c r="I63" i="5"/>
  <c r="J63" i="5"/>
  <c r="K63" i="5"/>
  <c r="C64" i="5"/>
  <c r="D64" i="5"/>
  <c r="E64" i="5"/>
  <c r="F64" i="5"/>
  <c r="G64" i="5"/>
  <c r="H64" i="5"/>
  <c r="I64" i="5"/>
  <c r="J64" i="5"/>
  <c r="K64" i="5"/>
  <c r="C65" i="5"/>
  <c r="D65" i="5"/>
  <c r="E65" i="5"/>
  <c r="F65" i="5"/>
  <c r="G65" i="5"/>
  <c r="H65" i="5"/>
  <c r="I65" i="5"/>
  <c r="J65" i="5"/>
  <c r="K65" i="5"/>
  <c r="C66" i="5"/>
  <c r="D66" i="5"/>
  <c r="E66" i="5"/>
  <c r="F66" i="5"/>
  <c r="G66" i="5"/>
  <c r="H66" i="5"/>
  <c r="I66" i="5"/>
  <c r="J66" i="5"/>
  <c r="K66" i="5"/>
  <c r="C67" i="5"/>
  <c r="D67" i="5"/>
  <c r="E67" i="5"/>
  <c r="F67" i="5"/>
  <c r="G67" i="5"/>
  <c r="H67" i="5"/>
  <c r="I67" i="5"/>
  <c r="J67" i="5"/>
  <c r="K67" i="5"/>
  <c r="C68" i="5"/>
  <c r="D68" i="5"/>
  <c r="E68" i="5"/>
  <c r="F68" i="5"/>
  <c r="G68" i="5"/>
  <c r="H68" i="5"/>
  <c r="I68" i="5"/>
  <c r="J68" i="5"/>
  <c r="K68" i="5"/>
  <c r="C69" i="5"/>
  <c r="D69" i="5"/>
  <c r="E69" i="5"/>
  <c r="F69" i="5"/>
  <c r="G69" i="5"/>
  <c r="H69" i="5"/>
  <c r="I69" i="5"/>
  <c r="J69" i="5"/>
  <c r="K69" i="5"/>
  <c r="C70" i="5"/>
  <c r="D70" i="5"/>
  <c r="E70" i="5"/>
  <c r="F70" i="5"/>
  <c r="G70" i="5"/>
  <c r="H70" i="5"/>
  <c r="I70" i="5"/>
  <c r="J70" i="5"/>
  <c r="K70" i="5"/>
  <c r="C71" i="5"/>
  <c r="D71" i="5"/>
  <c r="E71" i="5"/>
  <c r="F71" i="5"/>
  <c r="G71" i="5"/>
  <c r="H71" i="5"/>
  <c r="I71" i="5"/>
  <c r="J71" i="5"/>
  <c r="K71" i="5"/>
  <c r="C72" i="5"/>
  <c r="D72" i="5"/>
  <c r="E72" i="5"/>
  <c r="F72" i="5"/>
  <c r="G72" i="5"/>
  <c r="H72" i="5"/>
  <c r="I72" i="5"/>
  <c r="J72" i="5"/>
  <c r="K72" i="5"/>
  <c r="C73" i="5"/>
  <c r="D73" i="5"/>
  <c r="E73" i="5"/>
  <c r="F73" i="5"/>
  <c r="G73" i="5"/>
  <c r="H73" i="5"/>
  <c r="I73" i="5"/>
  <c r="J73" i="5"/>
  <c r="K73" i="5"/>
  <c r="C74" i="5"/>
  <c r="D74" i="5"/>
  <c r="E74" i="5"/>
  <c r="F74" i="5"/>
  <c r="G74" i="5"/>
  <c r="H74" i="5"/>
  <c r="I74" i="5"/>
  <c r="J74" i="5"/>
  <c r="K74" i="5"/>
  <c r="C75" i="5"/>
  <c r="D75" i="5"/>
  <c r="E75" i="5"/>
  <c r="F75" i="5"/>
  <c r="G75" i="5"/>
  <c r="H75" i="5"/>
  <c r="I75" i="5"/>
  <c r="J75" i="5"/>
  <c r="K75" i="5"/>
  <c r="C76" i="5"/>
  <c r="D76" i="5"/>
  <c r="E76" i="5"/>
  <c r="F76" i="5"/>
  <c r="G76" i="5"/>
  <c r="H76" i="5"/>
  <c r="I76" i="5"/>
  <c r="J76" i="5"/>
  <c r="K76" i="5"/>
  <c r="C77" i="5"/>
  <c r="D77" i="5"/>
  <c r="E77" i="5"/>
  <c r="F77" i="5"/>
  <c r="G77" i="5"/>
  <c r="H77" i="5"/>
  <c r="I77" i="5"/>
  <c r="J77" i="5"/>
  <c r="K77" i="5"/>
  <c r="C78" i="5"/>
  <c r="D78" i="5"/>
  <c r="E78" i="5"/>
  <c r="F78" i="5"/>
  <c r="G78" i="5"/>
  <c r="H78" i="5"/>
  <c r="I78" i="5"/>
  <c r="J78" i="5"/>
  <c r="K78" i="5"/>
  <c r="C79" i="5"/>
  <c r="D79" i="5"/>
  <c r="E79" i="5"/>
  <c r="F79" i="5"/>
  <c r="G79" i="5"/>
  <c r="H79" i="5"/>
  <c r="I79" i="5"/>
  <c r="J79" i="5"/>
  <c r="K79" i="5"/>
  <c r="C80" i="5"/>
  <c r="D80" i="5"/>
  <c r="E80" i="5"/>
  <c r="F80" i="5"/>
  <c r="G80" i="5"/>
  <c r="H80" i="5"/>
  <c r="I80" i="5"/>
  <c r="J80" i="5"/>
  <c r="K80" i="5"/>
  <c r="C81" i="5"/>
  <c r="D81" i="5"/>
  <c r="E81" i="5"/>
  <c r="F81" i="5"/>
  <c r="G81" i="5"/>
  <c r="H81" i="5"/>
  <c r="I81" i="5"/>
  <c r="J81" i="5"/>
  <c r="K81" i="5"/>
  <c r="C82" i="5"/>
  <c r="D82" i="5"/>
  <c r="E82" i="5"/>
  <c r="F82" i="5"/>
  <c r="G82" i="5"/>
  <c r="H82" i="5"/>
  <c r="I82" i="5"/>
  <c r="J82" i="5"/>
  <c r="K82" i="5"/>
  <c r="C83" i="5"/>
  <c r="D83" i="5"/>
  <c r="E83" i="5"/>
  <c r="F83" i="5"/>
  <c r="G83" i="5"/>
  <c r="H83" i="5"/>
  <c r="I83" i="5"/>
  <c r="J83" i="5"/>
  <c r="K83" i="5"/>
  <c r="C84" i="5"/>
  <c r="D84" i="5"/>
  <c r="E84" i="5"/>
  <c r="F84" i="5"/>
  <c r="G84" i="5"/>
  <c r="H84" i="5"/>
  <c r="I84" i="5"/>
  <c r="J84" i="5"/>
  <c r="K84" i="5"/>
  <c r="C85" i="5"/>
  <c r="D85" i="5"/>
  <c r="E85" i="5"/>
  <c r="F85" i="5"/>
  <c r="G85" i="5"/>
  <c r="H85" i="5"/>
  <c r="I85" i="5"/>
  <c r="J85" i="5"/>
  <c r="K85" i="5"/>
  <c r="C86" i="5"/>
  <c r="D86" i="5"/>
  <c r="E86" i="5"/>
  <c r="F86" i="5"/>
  <c r="G86" i="5"/>
  <c r="H86" i="5"/>
  <c r="I86" i="5"/>
  <c r="J86" i="5"/>
  <c r="K86" i="5"/>
  <c r="C87" i="5"/>
  <c r="D87" i="5"/>
  <c r="E87" i="5"/>
  <c r="F87" i="5"/>
  <c r="G87" i="5"/>
  <c r="H87" i="5"/>
  <c r="I87" i="5"/>
  <c r="J87" i="5"/>
  <c r="K87" i="5"/>
  <c r="C88" i="5"/>
  <c r="D88" i="5"/>
  <c r="E88" i="5"/>
  <c r="F88" i="5"/>
  <c r="G88" i="5"/>
  <c r="H88" i="5"/>
  <c r="I88" i="5"/>
  <c r="J88" i="5"/>
  <c r="K88" i="5"/>
  <c r="C89" i="5"/>
  <c r="D89" i="5"/>
  <c r="E89" i="5"/>
  <c r="F89" i="5"/>
  <c r="G89" i="5"/>
  <c r="H89" i="5"/>
  <c r="I89" i="5"/>
  <c r="J89" i="5"/>
  <c r="K89" i="5"/>
  <c r="C90" i="5"/>
  <c r="D90" i="5"/>
  <c r="E90" i="5"/>
  <c r="F90" i="5"/>
  <c r="G90" i="5"/>
  <c r="H90" i="5"/>
  <c r="I90" i="5"/>
  <c r="J90" i="5"/>
  <c r="K90" i="5"/>
  <c r="C91" i="5"/>
  <c r="D91" i="5"/>
  <c r="E91" i="5"/>
  <c r="F91" i="5"/>
  <c r="G91" i="5"/>
  <c r="H91" i="5"/>
  <c r="I91" i="5"/>
  <c r="J91" i="5"/>
  <c r="K91" i="5"/>
  <c r="C92" i="5"/>
  <c r="D92" i="5"/>
  <c r="E92" i="5"/>
  <c r="F92" i="5"/>
  <c r="G92" i="5"/>
  <c r="H92" i="5"/>
  <c r="I92" i="5"/>
  <c r="J92" i="5"/>
  <c r="K92" i="5"/>
  <c r="C93" i="5"/>
  <c r="D93" i="5"/>
  <c r="E93" i="5"/>
  <c r="F93" i="5"/>
  <c r="G93" i="5"/>
  <c r="H93" i="5"/>
  <c r="I93" i="5"/>
  <c r="J93" i="5"/>
  <c r="K93" i="5"/>
  <c r="C94" i="5"/>
  <c r="D94" i="5"/>
  <c r="E94" i="5"/>
  <c r="F94" i="5"/>
  <c r="G94" i="5"/>
  <c r="H94" i="5"/>
  <c r="I94" i="5"/>
  <c r="J94" i="5"/>
  <c r="K94" i="5"/>
  <c r="C95" i="5"/>
  <c r="D95" i="5"/>
  <c r="E95" i="5"/>
  <c r="F95" i="5"/>
  <c r="G95" i="5"/>
  <c r="H95" i="5"/>
  <c r="I95" i="5"/>
  <c r="J95" i="5"/>
  <c r="K95" i="5"/>
  <c r="C96" i="5"/>
  <c r="D96" i="5"/>
  <c r="E96" i="5"/>
  <c r="F96" i="5"/>
  <c r="G96" i="5"/>
  <c r="H96" i="5"/>
  <c r="I96" i="5"/>
  <c r="J96" i="5"/>
  <c r="K96" i="5"/>
  <c r="C97" i="5"/>
  <c r="D97" i="5"/>
  <c r="E97" i="5"/>
  <c r="F97" i="5"/>
  <c r="G97" i="5"/>
  <c r="H97" i="5"/>
  <c r="I97" i="5"/>
  <c r="J97" i="5"/>
  <c r="K97" i="5"/>
  <c r="C98" i="5"/>
  <c r="D98" i="5"/>
  <c r="E98" i="5"/>
  <c r="F98" i="5"/>
  <c r="G98" i="5"/>
  <c r="H98" i="5"/>
  <c r="I98" i="5"/>
  <c r="J98" i="5"/>
  <c r="K98" i="5"/>
  <c r="C99" i="5"/>
  <c r="D99" i="5"/>
  <c r="E99" i="5"/>
  <c r="F99" i="5"/>
  <c r="G99" i="5"/>
  <c r="H99" i="5"/>
  <c r="I99" i="5"/>
  <c r="J99" i="5"/>
  <c r="K99" i="5"/>
  <c r="C100" i="5"/>
  <c r="D100" i="5"/>
  <c r="E100" i="5"/>
  <c r="F100" i="5"/>
  <c r="G100" i="5"/>
  <c r="H100" i="5"/>
  <c r="I100" i="5"/>
  <c r="J100" i="5"/>
  <c r="K100" i="5"/>
  <c r="C101" i="5"/>
  <c r="D101" i="5"/>
  <c r="E101" i="5"/>
  <c r="F101" i="5"/>
  <c r="G101" i="5"/>
  <c r="H101" i="5"/>
  <c r="I101" i="5"/>
  <c r="J101" i="5"/>
  <c r="K101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57" i="5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45" i="4"/>
  <c r="C36" i="3"/>
  <c r="D36" i="3"/>
  <c r="E36" i="3"/>
  <c r="F36" i="3"/>
  <c r="G36" i="3"/>
  <c r="H36" i="3"/>
  <c r="I36" i="3"/>
  <c r="J36" i="3"/>
  <c r="K36" i="3"/>
  <c r="C37" i="3"/>
  <c r="D37" i="3"/>
  <c r="E37" i="3"/>
  <c r="F37" i="3"/>
  <c r="G37" i="3"/>
  <c r="H37" i="3"/>
  <c r="I37" i="3"/>
  <c r="J37" i="3"/>
  <c r="K37" i="3"/>
  <c r="C38" i="3"/>
  <c r="D38" i="3"/>
  <c r="E38" i="3"/>
  <c r="F38" i="3"/>
  <c r="G38" i="3"/>
  <c r="H38" i="3"/>
  <c r="I38" i="3"/>
  <c r="J38" i="3"/>
  <c r="K38" i="3"/>
  <c r="C39" i="3"/>
  <c r="D39" i="3"/>
  <c r="E39" i="3"/>
  <c r="F39" i="3"/>
  <c r="G39" i="3"/>
  <c r="H39" i="3"/>
  <c r="I39" i="3"/>
  <c r="J39" i="3"/>
  <c r="K39" i="3"/>
  <c r="C40" i="3"/>
  <c r="D40" i="3"/>
  <c r="E40" i="3"/>
  <c r="F40" i="3"/>
  <c r="G40" i="3"/>
  <c r="H40" i="3"/>
  <c r="I40" i="3"/>
  <c r="J40" i="3"/>
  <c r="K40" i="3"/>
  <c r="C41" i="3"/>
  <c r="D41" i="3"/>
  <c r="E41" i="3"/>
  <c r="F41" i="3"/>
  <c r="G41" i="3"/>
  <c r="H41" i="3"/>
  <c r="I41" i="3"/>
  <c r="J41" i="3"/>
  <c r="K41" i="3"/>
  <c r="C42" i="3"/>
  <c r="D42" i="3"/>
  <c r="E42" i="3"/>
  <c r="F42" i="3"/>
  <c r="G42" i="3"/>
  <c r="H42" i="3"/>
  <c r="I42" i="3"/>
  <c r="J42" i="3"/>
  <c r="K42" i="3"/>
  <c r="C43" i="3"/>
  <c r="D43" i="3"/>
  <c r="E43" i="3"/>
  <c r="F43" i="3"/>
  <c r="G43" i="3"/>
  <c r="H43" i="3"/>
  <c r="I43" i="3"/>
  <c r="J43" i="3"/>
  <c r="K43" i="3"/>
  <c r="C44" i="3"/>
  <c r="D44" i="3"/>
  <c r="E44" i="3"/>
  <c r="F44" i="3"/>
  <c r="G44" i="3"/>
  <c r="H44" i="3"/>
  <c r="I44" i="3"/>
  <c r="J44" i="3"/>
  <c r="K44" i="3"/>
  <c r="C45" i="3"/>
  <c r="D45" i="3"/>
  <c r="E45" i="3"/>
  <c r="F45" i="3"/>
  <c r="G45" i="3"/>
  <c r="H45" i="3"/>
  <c r="I45" i="3"/>
  <c r="J45" i="3"/>
  <c r="K45" i="3"/>
  <c r="C46" i="3"/>
  <c r="D46" i="3"/>
  <c r="E46" i="3"/>
  <c r="F46" i="3"/>
  <c r="G46" i="3"/>
  <c r="H46" i="3"/>
  <c r="I46" i="3"/>
  <c r="J46" i="3"/>
  <c r="K46" i="3"/>
  <c r="C47" i="3"/>
  <c r="D47" i="3"/>
  <c r="E47" i="3"/>
  <c r="F47" i="3"/>
  <c r="G47" i="3"/>
  <c r="H47" i="3"/>
  <c r="I47" i="3"/>
  <c r="J47" i="3"/>
  <c r="K47" i="3"/>
  <c r="C48" i="3"/>
  <c r="D48" i="3"/>
  <c r="E48" i="3"/>
  <c r="F48" i="3"/>
  <c r="G48" i="3"/>
  <c r="H48" i="3"/>
  <c r="I48" i="3"/>
  <c r="J48" i="3"/>
  <c r="K48" i="3"/>
  <c r="C49" i="3"/>
  <c r="D49" i="3"/>
  <c r="E49" i="3"/>
  <c r="F49" i="3"/>
  <c r="G49" i="3"/>
  <c r="H49" i="3"/>
  <c r="I49" i="3"/>
  <c r="J49" i="3"/>
  <c r="K49" i="3"/>
  <c r="C50" i="3"/>
  <c r="D50" i="3"/>
  <c r="E50" i="3"/>
  <c r="F50" i="3"/>
  <c r="G50" i="3"/>
  <c r="H50" i="3"/>
  <c r="I50" i="3"/>
  <c r="J50" i="3"/>
  <c r="K50" i="3"/>
  <c r="C51" i="3"/>
  <c r="D51" i="3"/>
  <c r="E51" i="3"/>
  <c r="F51" i="3"/>
  <c r="G51" i="3"/>
  <c r="H51" i="3"/>
  <c r="I51" i="3"/>
  <c r="J51" i="3"/>
  <c r="K51" i="3"/>
  <c r="C52" i="3"/>
  <c r="D52" i="3"/>
  <c r="E52" i="3"/>
  <c r="F52" i="3"/>
  <c r="G52" i="3"/>
  <c r="H52" i="3"/>
  <c r="I52" i="3"/>
  <c r="J52" i="3"/>
  <c r="K52" i="3"/>
  <c r="C53" i="3"/>
  <c r="D53" i="3"/>
  <c r="E53" i="3"/>
  <c r="F53" i="3"/>
  <c r="G53" i="3"/>
  <c r="H53" i="3"/>
  <c r="I53" i="3"/>
  <c r="J53" i="3"/>
  <c r="K53" i="3"/>
  <c r="C54" i="3"/>
  <c r="D54" i="3"/>
  <c r="E54" i="3"/>
  <c r="F54" i="3"/>
  <c r="G54" i="3"/>
  <c r="H54" i="3"/>
  <c r="I54" i="3"/>
  <c r="J54" i="3"/>
  <c r="K54" i="3"/>
  <c r="C55" i="3"/>
  <c r="D55" i="3"/>
  <c r="E55" i="3"/>
  <c r="F55" i="3"/>
  <c r="G55" i="3"/>
  <c r="H55" i="3"/>
  <c r="I55" i="3"/>
  <c r="J55" i="3"/>
  <c r="K55" i="3"/>
  <c r="C56" i="3"/>
  <c r="D56" i="3"/>
  <c r="E56" i="3"/>
  <c r="F56" i="3"/>
  <c r="G56" i="3"/>
  <c r="H56" i="3"/>
  <c r="I56" i="3"/>
  <c r="J56" i="3"/>
  <c r="K56" i="3"/>
  <c r="C57" i="3"/>
  <c r="D57" i="3"/>
  <c r="E57" i="3"/>
  <c r="F57" i="3"/>
  <c r="G57" i="3"/>
  <c r="H57" i="3"/>
  <c r="I57" i="3"/>
  <c r="J57" i="3"/>
  <c r="K57" i="3"/>
  <c r="C58" i="3"/>
  <c r="D58" i="3"/>
  <c r="E58" i="3"/>
  <c r="F58" i="3"/>
  <c r="G58" i="3"/>
  <c r="H58" i="3"/>
  <c r="I58" i="3"/>
  <c r="J58" i="3"/>
  <c r="K58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36" i="3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B30" i="2"/>
  <c r="B22" i="2"/>
  <c r="B23" i="2"/>
  <c r="B24" i="2"/>
  <c r="B25" i="2"/>
  <c r="B26" i="2"/>
  <c r="B27" i="2"/>
  <c r="B28" i="2"/>
  <c r="B29" i="2"/>
  <c r="B21" i="2"/>
  <c r="B51" i="5"/>
  <c r="C51" i="5"/>
  <c r="D51" i="5"/>
  <c r="E51" i="5"/>
  <c r="F51" i="5"/>
  <c r="G51" i="5"/>
  <c r="H51" i="5"/>
  <c r="I51" i="5"/>
  <c r="J51" i="5"/>
  <c r="K51" i="5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B40" i="4"/>
  <c r="C29" i="3"/>
  <c r="D29" i="3"/>
  <c r="E29" i="3"/>
  <c r="F29" i="3"/>
  <c r="G29" i="3"/>
  <c r="H29" i="3"/>
  <c r="I29" i="3"/>
  <c r="J29" i="3"/>
  <c r="K29" i="3"/>
  <c r="B29" i="3"/>
  <c r="AA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B15" i="2"/>
</calcChain>
</file>

<file path=xl/sharedStrings.xml><?xml version="1.0" encoding="utf-8"?>
<sst xmlns="http://schemas.openxmlformats.org/spreadsheetml/2006/main" count="393" uniqueCount="143">
  <si>
    <t>LP TO GP</t>
  </si>
  <si>
    <t xml:space="preserve">Municipality of previous residence </t>
  </si>
  <si>
    <t xml:space="preserve">Municipality of place of usual residence </t>
  </si>
  <si>
    <t>Ekurhuleni</t>
  </si>
  <si>
    <t>Emfuleni</t>
  </si>
  <si>
    <t>Midvaal</t>
  </si>
  <si>
    <t>Lesedi</t>
  </si>
  <si>
    <t>Mogale City</t>
  </si>
  <si>
    <t>Merafong City</t>
  </si>
  <si>
    <t>Rand West City</t>
  </si>
  <si>
    <t>City of Johannesburg</t>
  </si>
  <si>
    <t>City of Tshwane</t>
  </si>
  <si>
    <t>Total</t>
  </si>
  <si>
    <t>Greater Giyani</t>
  </si>
  <si>
    <t>Greater Letaba</t>
  </si>
  <si>
    <t>Greater Tzaneen</t>
  </si>
  <si>
    <t>Ba-Phalaborwa</t>
  </si>
  <si>
    <t>Maruleng</t>
  </si>
  <si>
    <t>Musina</t>
  </si>
  <si>
    <t>Thulamela</t>
  </si>
  <si>
    <t>Makhado</t>
  </si>
  <si>
    <t>Collins Chabane</t>
  </si>
  <si>
    <t>Blouberg</t>
  </si>
  <si>
    <t>Molemole</t>
  </si>
  <si>
    <t>Polokwane</t>
  </si>
  <si>
    <t>Lepele-Nkumpi</t>
  </si>
  <si>
    <t>Thabazimbi</t>
  </si>
  <si>
    <t>Lephalale</t>
  </si>
  <si>
    <t>Bela-Bela</t>
  </si>
  <si>
    <t>Mogalakwena</t>
  </si>
  <si>
    <t>Modimolle-Mookgophong</t>
  </si>
  <si>
    <t>Ephraim Mogale</t>
  </si>
  <si>
    <t>Elias Motsoaledi</t>
  </si>
  <si>
    <t>Makhuduthamaga</t>
  </si>
  <si>
    <t>Fetakgomo Tubatse</t>
  </si>
  <si>
    <t>Not applicable</t>
  </si>
  <si>
    <t>Unspecified</t>
  </si>
  <si>
    <t>EC TO WC</t>
  </si>
  <si>
    <t>Municipality of place of usual residence</t>
  </si>
  <si>
    <t>City of Cape Town</t>
  </si>
  <si>
    <t>Matzikama</t>
  </si>
  <si>
    <t>Cederberg</t>
  </si>
  <si>
    <t>Bergrivier</t>
  </si>
  <si>
    <t>Saldanha Bay</t>
  </si>
  <si>
    <t>Swartland</t>
  </si>
  <si>
    <t>Witzenberg</t>
  </si>
  <si>
    <t>Drakenstein</t>
  </si>
  <si>
    <t>Stellenbosch</t>
  </si>
  <si>
    <t>Breede Valley</t>
  </si>
  <si>
    <t>Langeberg</t>
  </si>
  <si>
    <t>Theewaterskloof</t>
  </si>
  <si>
    <t>Overstrand</t>
  </si>
  <si>
    <t>Cape Agulhas</t>
  </si>
  <si>
    <t>Swellendam</t>
  </si>
  <si>
    <t>Kannaland</t>
  </si>
  <si>
    <t>Hessequa</t>
  </si>
  <si>
    <t>Mossel Bay</t>
  </si>
  <si>
    <t>George</t>
  </si>
  <si>
    <t>Oudtshoorn</t>
  </si>
  <si>
    <t>Bitou</t>
  </si>
  <si>
    <t>Knysna</t>
  </si>
  <si>
    <t>Laingsburg</t>
  </si>
  <si>
    <t>Prince Albert</t>
  </si>
  <si>
    <t>Beaufort West</t>
  </si>
  <si>
    <t>Buffalo City</t>
  </si>
  <si>
    <t>Dr Beyers Naude</t>
  </si>
  <si>
    <t>Blue Crane Route</t>
  </si>
  <si>
    <t>Makana</t>
  </si>
  <si>
    <t>Ndlambe</t>
  </si>
  <si>
    <t>Sundays River Valley</t>
  </si>
  <si>
    <t>Kouga</t>
  </si>
  <si>
    <t>Kou-Kamma</t>
  </si>
  <si>
    <t>Mbhashe</t>
  </si>
  <si>
    <t>Mnquma</t>
  </si>
  <si>
    <t>Great Kei</t>
  </si>
  <si>
    <t>Amahlathi</t>
  </si>
  <si>
    <t>Ngqushwa</t>
  </si>
  <si>
    <t>Raymond Mhlaba</t>
  </si>
  <si>
    <t>Inxuba Yethemba</t>
  </si>
  <si>
    <t>Intsika Yethu</t>
  </si>
  <si>
    <t>Emalahleni</t>
  </si>
  <si>
    <t>Engcobo</t>
  </si>
  <si>
    <t>Sakhisizwe</t>
  </si>
  <si>
    <t>Enoch Mgijima</t>
  </si>
  <si>
    <t>Elundini</t>
  </si>
  <si>
    <t>Senqu</t>
  </si>
  <si>
    <t>Walter Sisulu</t>
  </si>
  <si>
    <t>Ngquza Hill</t>
  </si>
  <si>
    <t>Port St Johns</t>
  </si>
  <si>
    <t>Nyandeni</t>
  </si>
  <si>
    <t>Mhlontlo</t>
  </si>
  <si>
    <t>King Sabata Dalindyebo</t>
  </si>
  <si>
    <t>Matatiele</t>
  </si>
  <si>
    <t>Umzimvubu</t>
  </si>
  <si>
    <t>Mbizana</t>
  </si>
  <si>
    <t>Ntabankulu</t>
  </si>
  <si>
    <t>Nelson Mandela Bay</t>
  </si>
  <si>
    <t>GP TO WC</t>
  </si>
  <si>
    <t>KZN TO GP</t>
  </si>
  <si>
    <t>eThekwini</t>
  </si>
  <si>
    <t>Umdoni</t>
  </si>
  <si>
    <t>Umzumbe</t>
  </si>
  <si>
    <t>uMuziwabantu</t>
  </si>
  <si>
    <t>Ray Nkonyeni</t>
  </si>
  <si>
    <t>uMshwathi</t>
  </si>
  <si>
    <t>uMngeni</t>
  </si>
  <si>
    <t>Mpofana</t>
  </si>
  <si>
    <t>Impendle</t>
  </si>
  <si>
    <t>The Msunduzi</t>
  </si>
  <si>
    <t>Mkhambathini</t>
  </si>
  <si>
    <t>Richmond</t>
  </si>
  <si>
    <t>Okhahlamba</t>
  </si>
  <si>
    <t>Inkosi Langalibalele</t>
  </si>
  <si>
    <t>Alfred Duma</t>
  </si>
  <si>
    <t>Endumeni</t>
  </si>
  <si>
    <t>Nqutu</t>
  </si>
  <si>
    <t>Msinga</t>
  </si>
  <si>
    <t>Umvoti</t>
  </si>
  <si>
    <t>Newcastle</t>
  </si>
  <si>
    <t>Emadlangeni</t>
  </si>
  <si>
    <t>Dannhauser</t>
  </si>
  <si>
    <t>eDumbe</t>
  </si>
  <si>
    <t>uPhongolo</t>
  </si>
  <si>
    <t>Abaqulusi</t>
  </si>
  <si>
    <t>Nongoma</t>
  </si>
  <si>
    <t>Ulundi</t>
  </si>
  <si>
    <t>Umhlabuyalingana</t>
  </si>
  <si>
    <t>Jozini</t>
  </si>
  <si>
    <t>Mtubatuba</t>
  </si>
  <si>
    <t>Big Five Hlabisa</t>
  </si>
  <si>
    <t>Mfolozi</t>
  </si>
  <si>
    <t>uMhlathuze</t>
  </si>
  <si>
    <t>uMlalazi</t>
  </si>
  <si>
    <t>Mthonjaneni</t>
  </si>
  <si>
    <t>Nkandla</t>
  </si>
  <si>
    <t>Mandeni</t>
  </si>
  <si>
    <t>KwaDukuza</t>
  </si>
  <si>
    <t>Ndwedwe</t>
  </si>
  <si>
    <t>Maphumulo</t>
  </si>
  <si>
    <t>Greater Kokstad</t>
  </si>
  <si>
    <t>Ubuhlebezwe</t>
  </si>
  <si>
    <t>Umzimkhulu</t>
  </si>
  <si>
    <t>Dr Nkosazana Dlamini Zuma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</si>
</sst>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AD44A38-9CAD-4A57-B7AB-076DD47A91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3285-E159-4E20-8DB6-C5A854488100}">
  <dimension ref="A3:K58"/>
  <sheetViews>
    <sheetView topLeftCell="A35" workbookViewId="0">
      <selection activeCell="M48" sqref="M48"/>
    </sheetView>
  </sheetViews>
  <sheetFormatPr defaultRowHeight="14.45"/>
  <cols>
    <col min="1" max="1" width="19.85546875" customWidth="1"/>
    <col min="2" max="11" width="13.140625" customWidth="1"/>
  </cols>
  <sheetData>
    <row r="3" spans="1:11">
      <c r="A3" s="1" t="s">
        <v>0</v>
      </c>
    </row>
    <row r="5" spans="1:11">
      <c r="A5" s="14" t="s">
        <v>1</v>
      </c>
      <c r="B5" s="15" t="s">
        <v>2</v>
      </c>
      <c r="C5" s="15"/>
      <c r="D5" s="15"/>
      <c r="E5" s="15"/>
      <c r="F5" s="15"/>
      <c r="G5" s="15"/>
      <c r="H5" s="15"/>
      <c r="I5" s="15"/>
      <c r="J5" s="15"/>
      <c r="K5" s="15"/>
    </row>
    <row r="6" spans="1:11" ht="26.45">
      <c r="A6" s="14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</row>
    <row r="7" spans="1:11">
      <c r="A7" s="11" t="s">
        <v>13</v>
      </c>
      <c r="B7" s="5">
        <v>2017</v>
      </c>
      <c r="C7" s="5">
        <v>40</v>
      </c>
      <c r="D7" s="5">
        <v>21</v>
      </c>
      <c r="E7" s="5">
        <v>0</v>
      </c>
      <c r="F7" s="5">
        <v>112</v>
      </c>
      <c r="G7" s="5">
        <v>0</v>
      </c>
      <c r="H7" s="5">
        <v>96</v>
      </c>
      <c r="I7" s="5">
        <v>1907</v>
      </c>
      <c r="J7" s="5">
        <v>2457</v>
      </c>
      <c r="K7" s="5">
        <v>6651</v>
      </c>
    </row>
    <row r="8" spans="1:11">
      <c r="A8" s="11" t="s">
        <v>14</v>
      </c>
      <c r="B8" s="5">
        <v>469</v>
      </c>
      <c r="C8" s="5">
        <v>0</v>
      </c>
      <c r="D8" s="5">
        <v>42</v>
      </c>
      <c r="E8" s="5">
        <v>0</v>
      </c>
      <c r="F8" s="5">
        <v>100</v>
      </c>
      <c r="G8" s="5">
        <v>0</v>
      </c>
      <c r="H8" s="5">
        <v>96</v>
      </c>
      <c r="I8" s="5">
        <v>925</v>
      </c>
      <c r="J8" s="5">
        <v>1110</v>
      </c>
      <c r="K8" s="5">
        <v>2742</v>
      </c>
    </row>
    <row r="9" spans="1:11">
      <c r="A9" s="11" t="s">
        <v>15</v>
      </c>
      <c r="B9" s="5">
        <v>1596</v>
      </c>
      <c r="C9" s="5">
        <v>19</v>
      </c>
      <c r="D9" s="5">
        <v>17</v>
      </c>
      <c r="E9" s="5">
        <v>35</v>
      </c>
      <c r="F9" s="5">
        <v>156</v>
      </c>
      <c r="G9" s="5">
        <v>0</v>
      </c>
      <c r="H9" s="5">
        <v>96</v>
      </c>
      <c r="I9" s="5">
        <v>1472</v>
      </c>
      <c r="J9" s="5">
        <v>2154</v>
      </c>
      <c r="K9" s="5">
        <v>5545</v>
      </c>
    </row>
    <row r="10" spans="1:11">
      <c r="A10" s="11" t="s">
        <v>16</v>
      </c>
      <c r="B10" s="5">
        <v>171</v>
      </c>
      <c r="C10" s="5">
        <v>0</v>
      </c>
      <c r="D10" s="5">
        <v>0</v>
      </c>
      <c r="E10" s="5">
        <v>42</v>
      </c>
      <c r="F10" s="5">
        <v>0</v>
      </c>
      <c r="G10" s="5">
        <v>0</v>
      </c>
      <c r="H10" s="5">
        <v>21</v>
      </c>
      <c r="I10" s="5">
        <v>241</v>
      </c>
      <c r="J10" s="5">
        <v>352</v>
      </c>
      <c r="K10" s="5">
        <v>828</v>
      </c>
    </row>
    <row r="11" spans="1:11">
      <c r="A11" s="11" t="s">
        <v>17</v>
      </c>
      <c r="B11" s="5">
        <v>100</v>
      </c>
      <c r="C11" s="5">
        <v>53</v>
      </c>
      <c r="D11" s="5">
        <v>0</v>
      </c>
      <c r="E11" s="5">
        <v>0</v>
      </c>
      <c r="F11" s="5">
        <v>19</v>
      </c>
      <c r="G11" s="5">
        <v>0</v>
      </c>
      <c r="H11" s="5">
        <v>0</v>
      </c>
      <c r="I11" s="5">
        <v>35</v>
      </c>
      <c r="J11" s="5">
        <v>173</v>
      </c>
      <c r="K11" s="5">
        <v>379</v>
      </c>
    </row>
    <row r="12" spans="1:11">
      <c r="A12" s="11" t="s">
        <v>18</v>
      </c>
      <c r="B12" s="5">
        <v>316</v>
      </c>
      <c r="C12" s="5">
        <v>18</v>
      </c>
      <c r="D12" s="5">
        <v>0</v>
      </c>
      <c r="E12" s="5">
        <v>18</v>
      </c>
      <c r="F12" s="5">
        <v>77</v>
      </c>
      <c r="G12" s="5">
        <v>0</v>
      </c>
      <c r="H12" s="5">
        <v>16</v>
      </c>
      <c r="I12" s="5">
        <v>400</v>
      </c>
      <c r="J12" s="5">
        <v>632</v>
      </c>
      <c r="K12" s="5">
        <v>1476</v>
      </c>
    </row>
    <row r="13" spans="1:11">
      <c r="A13" s="11" t="s">
        <v>19</v>
      </c>
      <c r="B13" s="5">
        <v>1265</v>
      </c>
      <c r="C13" s="5">
        <v>16</v>
      </c>
      <c r="D13" s="5">
        <v>40</v>
      </c>
      <c r="E13" s="5">
        <v>0</v>
      </c>
      <c r="F13" s="5">
        <v>289</v>
      </c>
      <c r="G13" s="5">
        <v>21</v>
      </c>
      <c r="H13" s="5">
        <v>93</v>
      </c>
      <c r="I13" s="5">
        <v>1758</v>
      </c>
      <c r="J13" s="5">
        <v>2787</v>
      </c>
      <c r="K13" s="5">
        <v>6269</v>
      </c>
    </row>
    <row r="14" spans="1:11">
      <c r="A14" s="11" t="s">
        <v>20</v>
      </c>
      <c r="B14" s="5">
        <v>3209</v>
      </c>
      <c r="C14" s="5">
        <v>322</v>
      </c>
      <c r="D14" s="5">
        <v>21</v>
      </c>
      <c r="E14" s="5">
        <v>21</v>
      </c>
      <c r="F14" s="5">
        <v>334</v>
      </c>
      <c r="G14" s="5">
        <v>0</v>
      </c>
      <c r="H14" s="5">
        <v>181</v>
      </c>
      <c r="I14" s="5">
        <v>4144</v>
      </c>
      <c r="J14" s="5">
        <v>5174</v>
      </c>
      <c r="K14" s="5">
        <v>13405</v>
      </c>
    </row>
    <row r="15" spans="1:11">
      <c r="A15" s="11" t="s">
        <v>21</v>
      </c>
      <c r="B15" s="5">
        <v>2068</v>
      </c>
      <c r="C15" s="5">
        <v>326</v>
      </c>
      <c r="D15" s="5">
        <v>21</v>
      </c>
      <c r="E15" s="5">
        <v>0</v>
      </c>
      <c r="F15" s="5">
        <v>135</v>
      </c>
      <c r="G15" s="5">
        <v>57</v>
      </c>
      <c r="H15" s="5">
        <v>235</v>
      </c>
      <c r="I15" s="5">
        <v>3151</v>
      </c>
      <c r="J15" s="5">
        <v>2496</v>
      </c>
      <c r="K15" s="5">
        <v>8489</v>
      </c>
    </row>
    <row r="16" spans="1:11">
      <c r="A16" s="11" t="s">
        <v>22</v>
      </c>
      <c r="B16" s="5">
        <v>3190</v>
      </c>
      <c r="C16" s="5">
        <v>37</v>
      </c>
      <c r="D16" s="5">
        <v>16</v>
      </c>
      <c r="E16" s="5">
        <v>0</v>
      </c>
      <c r="F16" s="5">
        <v>56</v>
      </c>
      <c r="G16" s="5">
        <v>0</v>
      </c>
      <c r="H16" s="5">
        <v>75</v>
      </c>
      <c r="I16" s="5">
        <v>1797</v>
      </c>
      <c r="J16" s="5">
        <v>4107</v>
      </c>
      <c r="K16" s="5">
        <v>9278</v>
      </c>
    </row>
    <row r="17" spans="1:11">
      <c r="A17" s="11" t="s">
        <v>23</v>
      </c>
      <c r="B17" s="5">
        <v>583</v>
      </c>
      <c r="C17" s="5">
        <v>0</v>
      </c>
      <c r="D17" s="5">
        <v>0</v>
      </c>
      <c r="E17" s="5">
        <v>19</v>
      </c>
      <c r="F17" s="5">
        <v>38</v>
      </c>
      <c r="G17" s="5">
        <v>19</v>
      </c>
      <c r="H17" s="5">
        <v>36</v>
      </c>
      <c r="I17" s="5">
        <v>472</v>
      </c>
      <c r="J17" s="5">
        <v>1293</v>
      </c>
      <c r="K17" s="5">
        <v>2460</v>
      </c>
    </row>
    <row r="18" spans="1:11">
      <c r="A18" s="11" t="s">
        <v>24</v>
      </c>
      <c r="B18" s="5">
        <v>3215</v>
      </c>
      <c r="C18" s="5">
        <v>102</v>
      </c>
      <c r="D18" s="5">
        <v>0</v>
      </c>
      <c r="E18" s="5">
        <v>38</v>
      </c>
      <c r="F18" s="5">
        <v>263</v>
      </c>
      <c r="G18" s="5">
        <v>29</v>
      </c>
      <c r="H18" s="5">
        <v>116</v>
      </c>
      <c r="I18" s="5">
        <v>3020</v>
      </c>
      <c r="J18" s="5">
        <v>6598</v>
      </c>
      <c r="K18" s="5">
        <v>13381</v>
      </c>
    </row>
    <row r="19" spans="1:11">
      <c r="A19" s="11" t="s">
        <v>25</v>
      </c>
      <c r="B19" s="5">
        <v>1079</v>
      </c>
      <c r="C19" s="5">
        <v>35</v>
      </c>
      <c r="D19" s="5">
        <v>19</v>
      </c>
      <c r="E19" s="5">
        <v>0</v>
      </c>
      <c r="F19" s="5">
        <v>21</v>
      </c>
      <c r="G19" s="5">
        <v>0</v>
      </c>
      <c r="H19" s="5">
        <v>35</v>
      </c>
      <c r="I19" s="5">
        <v>1111</v>
      </c>
      <c r="J19" s="5">
        <v>2094</v>
      </c>
      <c r="K19" s="5">
        <v>4394</v>
      </c>
    </row>
    <row r="20" spans="1:11">
      <c r="A20" s="11" t="s">
        <v>26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28</v>
      </c>
      <c r="H20" s="5">
        <v>0</v>
      </c>
      <c r="I20" s="5">
        <v>48</v>
      </c>
      <c r="J20" s="5">
        <v>239</v>
      </c>
      <c r="K20" s="5">
        <v>315</v>
      </c>
    </row>
    <row r="21" spans="1:11">
      <c r="A21" s="11" t="s">
        <v>27</v>
      </c>
      <c r="B21" s="5">
        <v>569</v>
      </c>
      <c r="C21" s="5">
        <v>52</v>
      </c>
      <c r="D21" s="5">
        <v>0</v>
      </c>
      <c r="E21" s="5">
        <v>29</v>
      </c>
      <c r="F21" s="5">
        <v>94</v>
      </c>
      <c r="G21" s="5">
        <v>0</v>
      </c>
      <c r="H21" s="5">
        <v>0</v>
      </c>
      <c r="I21" s="5">
        <v>234</v>
      </c>
      <c r="J21" s="5">
        <v>1058</v>
      </c>
      <c r="K21" s="5">
        <v>2036</v>
      </c>
    </row>
    <row r="22" spans="1:11">
      <c r="A22" s="11" t="s">
        <v>28</v>
      </c>
      <c r="B22" s="5">
        <v>39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16</v>
      </c>
      <c r="I22" s="5">
        <v>157</v>
      </c>
      <c r="J22" s="5">
        <v>549</v>
      </c>
      <c r="K22" s="5">
        <v>761</v>
      </c>
    </row>
    <row r="23" spans="1:11">
      <c r="A23" s="11" t="s">
        <v>29</v>
      </c>
      <c r="B23" s="5">
        <v>1465</v>
      </c>
      <c r="C23" s="5">
        <v>81</v>
      </c>
      <c r="D23" s="5">
        <v>21</v>
      </c>
      <c r="E23" s="5">
        <v>0</v>
      </c>
      <c r="F23" s="5">
        <v>78</v>
      </c>
      <c r="G23" s="5">
        <v>0</v>
      </c>
      <c r="H23" s="5">
        <v>40</v>
      </c>
      <c r="I23" s="5">
        <v>687</v>
      </c>
      <c r="J23" s="5">
        <v>2495</v>
      </c>
      <c r="K23" s="5">
        <v>4867</v>
      </c>
    </row>
    <row r="24" spans="1:11" ht="36" customHeight="1">
      <c r="A24" s="11" t="s">
        <v>30</v>
      </c>
      <c r="B24" s="5">
        <v>87</v>
      </c>
      <c r="C24" s="5">
        <v>0</v>
      </c>
      <c r="D24" s="5">
        <v>0</v>
      </c>
      <c r="E24" s="5">
        <v>0</v>
      </c>
      <c r="F24" s="5">
        <v>38</v>
      </c>
      <c r="G24" s="5">
        <v>0</v>
      </c>
      <c r="H24" s="5">
        <v>21</v>
      </c>
      <c r="I24" s="5">
        <v>58</v>
      </c>
      <c r="J24" s="5">
        <v>440</v>
      </c>
      <c r="K24" s="5">
        <v>645</v>
      </c>
    </row>
    <row r="25" spans="1:11">
      <c r="A25" s="11" t="s">
        <v>31</v>
      </c>
      <c r="B25" s="5">
        <v>427</v>
      </c>
      <c r="C25" s="5">
        <v>37</v>
      </c>
      <c r="D25" s="5">
        <v>21</v>
      </c>
      <c r="E25" s="5">
        <v>0</v>
      </c>
      <c r="F25" s="5">
        <v>0</v>
      </c>
      <c r="G25" s="5">
        <v>0</v>
      </c>
      <c r="H25" s="5">
        <v>0</v>
      </c>
      <c r="I25" s="5">
        <v>234</v>
      </c>
      <c r="J25" s="5">
        <v>2588</v>
      </c>
      <c r="K25" s="5">
        <v>3308</v>
      </c>
    </row>
    <row r="26" spans="1:11">
      <c r="A26" s="11" t="s">
        <v>32</v>
      </c>
      <c r="B26" s="5">
        <v>843</v>
      </c>
      <c r="C26" s="5">
        <v>19</v>
      </c>
      <c r="D26" s="5">
        <v>19</v>
      </c>
      <c r="E26" s="5">
        <v>0</v>
      </c>
      <c r="F26" s="5">
        <v>0</v>
      </c>
      <c r="G26" s="5">
        <v>0</v>
      </c>
      <c r="H26" s="5">
        <v>53</v>
      </c>
      <c r="I26" s="5">
        <v>359</v>
      </c>
      <c r="J26" s="5">
        <v>3201</v>
      </c>
      <c r="K26" s="5">
        <v>4495</v>
      </c>
    </row>
    <row r="27" spans="1:11">
      <c r="A27" s="11" t="s">
        <v>33</v>
      </c>
      <c r="B27" s="5">
        <v>1115</v>
      </c>
      <c r="C27" s="5">
        <v>67</v>
      </c>
      <c r="D27" s="5">
        <v>0</v>
      </c>
      <c r="E27" s="5">
        <v>0</v>
      </c>
      <c r="F27" s="5">
        <v>18</v>
      </c>
      <c r="G27" s="5">
        <v>0</v>
      </c>
      <c r="H27" s="5">
        <v>0</v>
      </c>
      <c r="I27" s="5">
        <v>418</v>
      </c>
      <c r="J27" s="5">
        <v>1455</v>
      </c>
      <c r="K27" s="5">
        <v>3073</v>
      </c>
    </row>
    <row r="28" spans="1:11">
      <c r="A28" s="11" t="s">
        <v>34</v>
      </c>
      <c r="B28" s="5">
        <v>1348</v>
      </c>
      <c r="C28" s="5">
        <v>78</v>
      </c>
      <c r="D28" s="5">
        <v>72</v>
      </c>
      <c r="E28" s="5">
        <v>0</v>
      </c>
      <c r="F28" s="5">
        <v>0</v>
      </c>
      <c r="G28" s="5">
        <v>0</v>
      </c>
      <c r="H28" s="5">
        <v>0</v>
      </c>
      <c r="I28" s="5">
        <v>433</v>
      </c>
      <c r="J28" s="5">
        <v>2172</v>
      </c>
      <c r="K28" s="5">
        <v>4102</v>
      </c>
    </row>
    <row r="29" spans="1:11">
      <c r="A29" s="12" t="s">
        <v>12</v>
      </c>
      <c r="B29" s="7">
        <f>SUM(B7:B28)</f>
        <v>25171</v>
      </c>
      <c r="C29" s="7">
        <f t="shared" ref="C29:K29" si="0">SUM(C7:C28)</f>
        <v>1302</v>
      </c>
      <c r="D29" s="7">
        <f t="shared" si="0"/>
        <v>330</v>
      </c>
      <c r="E29" s="7">
        <f t="shared" si="0"/>
        <v>202</v>
      </c>
      <c r="F29" s="7">
        <f t="shared" si="0"/>
        <v>1828</v>
      </c>
      <c r="G29" s="7">
        <f t="shared" si="0"/>
        <v>154</v>
      </c>
      <c r="H29" s="7">
        <f t="shared" si="0"/>
        <v>1226</v>
      </c>
      <c r="I29" s="7">
        <f t="shared" si="0"/>
        <v>23061</v>
      </c>
      <c r="J29" s="7">
        <f t="shared" si="0"/>
        <v>45624</v>
      </c>
      <c r="K29" s="7">
        <f t="shared" si="0"/>
        <v>98899</v>
      </c>
    </row>
    <row r="30" spans="1:11">
      <c r="A30" s="11" t="s">
        <v>35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36</v>
      </c>
      <c r="J30" s="5">
        <v>18</v>
      </c>
      <c r="K30" s="5">
        <v>53</v>
      </c>
    </row>
    <row r="31" spans="1:11">
      <c r="A31" s="11" t="s">
        <v>36</v>
      </c>
      <c r="B31" s="5">
        <v>14609</v>
      </c>
      <c r="C31" s="5">
        <v>711</v>
      </c>
      <c r="D31" s="5">
        <v>234</v>
      </c>
      <c r="E31" s="5">
        <v>37</v>
      </c>
      <c r="F31" s="5">
        <v>1007</v>
      </c>
      <c r="G31" s="5">
        <v>130</v>
      </c>
      <c r="H31" s="5">
        <v>880</v>
      </c>
      <c r="I31" s="5">
        <v>14145</v>
      </c>
      <c r="J31" s="5">
        <v>28383</v>
      </c>
      <c r="K31" s="5">
        <v>60136</v>
      </c>
    </row>
    <row r="34" spans="1:11">
      <c r="A34" s="14" t="s">
        <v>1</v>
      </c>
      <c r="B34" s="15" t="s">
        <v>2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26.45">
      <c r="A35" s="14"/>
      <c r="B35" s="2" t="s">
        <v>3</v>
      </c>
      <c r="C35" s="2" t="s">
        <v>4</v>
      </c>
      <c r="D35" s="2" t="s">
        <v>5</v>
      </c>
      <c r="E35" s="2" t="s">
        <v>6</v>
      </c>
      <c r="F35" s="2" t="s">
        <v>7</v>
      </c>
      <c r="G35" s="2" t="s">
        <v>8</v>
      </c>
      <c r="H35" s="2" t="s">
        <v>9</v>
      </c>
      <c r="I35" s="2" t="s">
        <v>10</v>
      </c>
      <c r="J35" s="2" t="s">
        <v>11</v>
      </c>
      <c r="K35" s="2" t="s">
        <v>12</v>
      </c>
    </row>
    <row r="36" spans="1:11">
      <c r="A36" s="11" t="s">
        <v>13</v>
      </c>
      <c r="B36" s="8">
        <f>B7/$K$29*100</f>
        <v>2.0394543928654483</v>
      </c>
      <c r="C36" s="8">
        <f t="shared" ref="C36:K36" si="1">C7/$K$29*100</f>
        <v>4.0445302783647961E-2</v>
      </c>
      <c r="D36" s="8">
        <f t="shared" si="1"/>
        <v>2.1233783961415179E-2</v>
      </c>
      <c r="E36" s="8">
        <f t="shared" si="1"/>
        <v>0</v>
      </c>
      <c r="F36" s="8">
        <f t="shared" si="1"/>
        <v>0.1132468477942143</v>
      </c>
      <c r="G36" s="8">
        <f t="shared" si="1"/>
        <v>0</v>
      </c>
      <c r="H36" s="8">
        <f t="shared" si="1"/>
        <v>9.7068726680755113E-2</v>
      </c>
      <c r="I36" s="8">
        <f t="shared" si="1"/>
        <v>1.9282298102104165</v>
      </c>
      <c r="J36" s="8">
        <f t="shared" si="1"/>
        <v>2.4843527234855762</v>
      </c>
      <c r="K36" s="8">
        <f t="shared" si="1"/>
        <v>6.7250427203510652</v>
      </c>
    </row>
    <row r="37" spans="1:11">
      <c r="A37" s="11" t="s">
        <v>14</v>
      </c>
      <c r="B37" s="8">
        <f t="shared" ref="B37:K58" si="2">B8/$K$29*100</f>
        <v>0.47422117513827239</v>
      </c>
      <c r="C37" s="8">
        <f t="shared" si="2"/>
        <v>0</v>
      </c>
      <c r="D37" s="8">
        <f t="shared" si="2"/>
        <v>4.2467567922830358E-2</v>
      </c>
      <c r="E37" s="8">
        <f t="shared" si="2"/>
        <v>0</v>
      </c>
      <c r="F37" s="8">
        <f t="shared" si="2"/>
        <v>0.10111325695911992</v>
      </c>
      <c r="G37" s="8">
        <f t="shared" si="2"/>
        <v>0</v>
      </c>
      <c r="H37" s="8">
        <f t="shared" si="2"/>
        <v>9.7068726680755113E-2</v>
      </c>
      <c r="I37" s="8">
        <f t="shared" si="2"/>
        <v>0.93529762687185913</v>
      </c>
      <c r="J37" s="8">
        <f t="shared" si="2"/>
        <v>1.122357152246231</v>
      </c>
      <c r="K37" s="8">
        <f t="shared" si="2"/>
        <v>2.7725255058190679</v>
      </c>
    </row>
    <row r="38" spans="1:11">
      <c r="A38" s="11" t="s">
        <v>15</v>
      </c>
      <c r="B38" s="8">
        <f t="shared" si="2"/>
        <v>1.6137675810675538</v>
      </c>
      <c r="C38" s="8">
        <f t="shared" si="2"/>
        <v>1.9211518822232782E-2</v>
      </c>
      <c r="D38" s="8">
        <f t="shared" si="2"/>
        <v>1.7189253683050385E-2</v>
      </c>
      <c r="E38" s="8">
        <f t="shared" si="2"/>
        <v>3.5389639935691969E-2</v>
      </c>
      <c r="F38" s="8">
        <f t="shared" si="2"/>
        <v>0.15773668085622705</v>
      </c>
      <c r="G38" s="8">
        <f t="shared" si="2"/>
        <v>0</v>
      </c>
      <c r="H38" s="8">
        <f t="shared" si="2"/>
        <v>9.7068726680755113E-2</v>
      </c>
      <c r="I38" s="8">
        <f t="shared" si="2"/>
        <v>1.4883871424382451</v>
      </c>
      <c r="J38" s="8">
        <f t="shared" si="2"/>
        <v>2.1779795548994429</v>
      </c>
      <c r="K38" s="8">
        <f t="shared" si="2"/>
        <v>5.6067300983831991</v>
      </c>
    </row>
    <row r="39" spans="1:11">
      <c r="A39" s="11" t="s">
        <v>16</v>
      </c>
      <c r="B39" s="8">
        <f t="shared" si="2"/>
        <v>0.17290366940009505</v>
      </c>
      <c r="C39" s="8">
        <f t="shared" si="2"/>
        <v>0</v>
      </c>
      <c r="D39" s="8">
        <f t="shared" si="2"/>
        <v>0</v>
      </c>
      <c r="E39" s="8">
        <f t="shared" si="2"/>
        <v>4.2467567922830358E-2</v>
      </c>
      <c r="F39" s="8">
        <f t="shared" si="2"/>
        <v>0</v>
      </c>
      <c r="G39" s="8">
        <f t="shared" si="2"/>
        <v>0</v>
      </c>
      <c r="H39" s="8">
        <f t="shared" si="2"/>
        <v>2.1233783961415179E-2</v>
      </c>
      <c r="I39" s="8">
        <f t="shared" si="2"/>
        <v>0.24368294927147896</v>
      </c>
      <c r="J39" s="8">
        <f t="shared" si="2"/>
        <v>0.3559186644961021</v>
      </c>
      <c r="K39" s="8">
        <f t="shared" si="2"/>
        <v>0.8372177676215129</v>
      </c>
    </row>
    <row r="40" spans="1:11">
      <c r="A40" s="11" t="s">
        <v>17</v>
      </c>
      <c r="B40" s="8">
        <f t="shared" si="2"/>
        <v>0.10111325695911992</v>
      </c>
      <c r="C40" s="8">
        <f t="shared" si="2"/>
        <v>5.3590026188333549E-2</v>
      </c>
      <c r="D40" s="8">
        <f t="shared" si="2"/>
        <v>0</v>
      </c>
      <c r="E40" s="8">
        <f t="shared" si="2"/>
        <v>0</v>
      </c>
      <c r="F40" s="8">
        <f t="shared" si="2"/>
        <v>1.9211518822232782E-2</v>
      </c>
      <c r="G40" s="8">
        <f t="shared" si="2"/>
        <v>0</v>
      </c>
      <c r="H40" s="8">
        <f t="shared" si="2"/>
        <v>0</v>
      </c>
      <c r="I40" s="8">
        <f t="shared" si="2"/>
        <v>3.5389639935691969E-2</v>
      </c>
      <c r="J40" s="8">
        <f t="shared" si="2"/>
        <v>0.17492593453927743</v>
      </c>
      <c r="K40" s="8">
        <f t="shared" si="2"/>
        <v>0.38321924387506445</v>
      </c>
    </row>
    <row r="41" spans="1:11">
      <c r="A41" s="11" t="s">
        <v>18</v>
      </c>
      <c r="B41" s="8">
        <f t="shared" si="2"/>
        <v>0.31951789199081893</v>
      </c>
      <c r="C41" s="8">
        <f t="shared" si="2"/>
        <v>1.8200386252641584E-2</v>
      </c>
      <c r="D41" s="8">
        <f t="shared" si="2"/>
        <v>0</v>
      </c>
      <c r="E41" s="8">
        <f t="shared" si="2"/>
        <v>1.8200386252641584E-2</v>
      </c>
      <c r="F41" s="8">
        <f t="shared" si="2"/>
        <v>7.7857207858522334E-2</v>
      </c>
      <c r="G41" s="8">
        <f t="shared" si="2"/>
        <v>0</v>
      </c>
      <c r="H41" s="8">
        <f t="shared" si="2"/>
        <v>1.6178121113459187E-2</v>
      </c>
      <c r="I41" s="8">
        <f t="shared" si="2"/>
        <v>0.40445302783647968</v>
      </c>
      <c r="J41" s="8">
        <f t="shared" si="2"/>
        <v>0.63903578398163785</v>
      </c>
      <c r="K41" s="8">
        <f t="shared" si="2"/>
        <v>1.4924316727166098</v>
      </c>
    </row>
    <row r="42" spans="1:11">
      <c r="A42" s="11" t="s">
        <v>19</v>
      </c>
      <c r="B42" s="8">
        <f t="shared" si="2"/>
        <v>1.2790827005328669</v>
      </c>
      <c r="C42" s="8">
        <f t="shared" si="2"/>
        <v>1.6178121113459187E-2</v>
      </c>
      <c r="D42" s="8">
        <f t="shared" si="2"/>
        <v>4.0445302783647961E-2</v>
      </c>
      <c r="E42" s="8">
        <f t="shared" si="2"/>
        <v>0</v>
      </c>
      <c r="F42" s="8">
        <f t="shared" si="2"/>
        <v>0.29221731261185652</v>
      </c>
      <c r="G42" s="8">
        <f t="shared" si="2"/>
        <v>2.1233783961415179E-2</v>
      </c>
      <c r="H42" s="8">
        <f t="shared" si="2"/>
        <v>9.4035328971981524E-2</v>
      </c>
      <c r="I42" s="8">
        <f t="shared" si="2"/>
        <v>1.7775710573413279</v>
      </c>
      <c r="J42" s="8">
        <f t="shared" si="2"/>
        <v>2.818026471450672</v>
      </c>
      <c r="K42" s="8">
        <f t="shared" si="2"/>
        <v>6.3387900787672269</v>
      </c>
    </row>
    <row r="43" spans="1:11">
      <c r="A43" s="11" t="s">
        <v>20</v>
      </c>
      <c r="B43" s="8">
        <f t="shared" si="2"/>
        <v>3.2447244158181578</v>
      </c>
      <c r="C43" s="8">
        <f t="shared" si="2"/>
        <v>0.3255846874083661</v>
      </c>
      <c r="D43" s="8">
        <f t="shared" si="2"/>
        <v>2.1233783961415179E-2</v>
      </c>
      <c r="E43" s="8">
        <f t="shared" si="2"/>
        <v>2.1233783961415179E-2</v>
      </c>
      <c r="F43" s="8">
        <f t="shared" si="2"/>
        <v>0.33771827824346046</v>
      </c>
      <c r="G43" s="8">
        <f t="shared" si="2"/>
        <v>0</v>
      </c>
      <c r="H43" s="8">
        <f t="shared" si="2"/>
        <v>0.18301499509600702</v>
      </c>
      <c r="I43" s="8">
        <f t="shared" si="2"/>
        <v>4.1901333683859292</v>
      </c>
      <c r="J43" s="8">
        <f t="shared" si="2"/>
        <v>5.231599915064864</v>
      </c>
      <c r="K43" s="8">
        <f t="shared" si="2"/>
        <v>13.554232095370025</v>
      </c>
    </row>
    <row r="44" spans="1:11">
      <c r="A44" s="11" t="s">
        <v>21</v>
      </c>
      <c r="B44" s="8">
        <f t="shared" si="2"/>
        <v>2.0910221539145999</v>
      </c>
      <c r="C44" s="8">
        <f t="shared" si="2"/>
        <v>0.32962921768673092</v>
      </c>
      <c r="D44" s="8">
        <f t="shared" si="2"/>
        <v>2.1233783961415179E-2</v>
      </c>
      <c r="E44" s="8">
        <f t="shared" si="2"/>
        <v>0</v>
      </c>
      <c r="F44" s="8">
        <f t="shared" si="2"/>
        <v>0.13650289689481188</v>
      </c>
      <c r="G44" s="8">
        <f t="shared" si="2"/>
        <v>5.7634556466698343E-2</v>
      </c>
      <c r="H44" s="8">
        <f t="shared" si="2"/>
        <v>0.23761615385393181</v>
      </c>
      <c r="I44" s="8">
        <f t="shared" si="2"/>
        <v>3.1860787267818687</v>
      </c>
      <c r="J44" s="8">
        <f t="shared" si="2"/>
        <v>2.5237868936996328</v>
      </c>
      <c r="K44" s="8">
        <f t="shared" si="2"/>
        <v>8.5835043832596902</v>
      </c>
    </row>
    <row r="45" spans="1:11">
      <c r="A45" s="11" t="s">
        <v>22</v>
      </c>
      <c r="B45" s="8">
        <f t="shared" si="2"/>
        <v>3.2255128969959252</v>
      </c>
      <c r="C45" s="8">
        <f t="shared" si="2"/>
        <v>3.7411905074874366E-2</v>
      </c>
      <c r="D45" s="8">
        <f t="shared" si="2"/>
        <v>1.6178121113459187E-2</v>
      </c>
      <c r="E45" s="8">
        <f t="shared" si="2"/>
        <v>0</v>
      </c>
      <c r="F45" s="8">
        <f t="shared" si="2"/>
        <v>5.6623423897107152E-2</v>
      </c>
      <c r="G45" s="8">
        <f t="shared" si="2"/>
        <v>0</v>
      </c>
      <c r="H45" s="8">
        <f t="shared" si="2"/>
        <v>7.5834942719339937E-2</v>
      </c>
      <c r="I45" s="8">
        <f t="shared" si="2"/>
        <v>1.8170052275553845</v>
      </c>
      <c r="J45" s="8">
        <f t="shared" si="2"/>
        <v>4.152721463311055</v>
      </c>
      <c r="K45" s="8">
        <f t="shared" si="2"/>
        <v>9.3812879806671461</v>
      </c>
    </row>
    <row r="46" spans="1:11">
      <c r="A46" s="11" t="s">
        <v>23</v>
      </c>
      <c r="B46" s="8">
        <f t="shared" si="2"/>
        <v>0.58949028807166914</v>
      </c>
      <c r="C46" s="8">
        <f t="shared" si="2"/>
        <v>0</v>
      </c>
      <c r="D46" s="8">
        <f t="shared" si="2"/>
        <v>0</v>
      </c>
      <c r="E46" s="8">
        <f t="shared" si="2"/>
        <v>1.9211518822232782E-2</v>
      </c>
      <c r="F46" s="8">
        <f t="shared" si="2"/>
        <v>3.8423037644465564E-2</v>
      </c>
      <c r="G46" s="8">
        <f t="shared" si="2"/>
        <v>1.9211518822232782E-2</v>
      </c>
      <c r="H46" s="8">
        <f t="shared" si="2"/>
        <v>3.6400772505283167E-2</v>
      </c>
      <c r="I46" s="8">
        <f t="shared" si="2"/>
        <v>0.47725457284704598</v>
      </c>
      <c r="J46" s="8">
        <f t="shared" si="2"/>
        <v>1.3073944124814205</v>
      </c>
      <c r="K46" s="8">
        <f t="shared" si="2"/>
        <v>2.48738612119435</v>
      </c>
    </row>
    <row r="47" spans="1:11">
      <c r="A47" s="11" t="s">
        <v>24</v>
      </c>
      <c r="B47" s="8">
        <f t="shared" si="2"/>
        <v>3.2507912112357054</v>
      </c>
      <c r="C47" s="8">
        <f t="shared" si="2"/>
        <v>0.10313552209830232</v>
      </c>
      <c r="D47" s="8">
        <f t="shared" si="2"/>
        <v>0</v>
      </c>
      <c r="E47" s="8">
        <f t="shared" si="2"/>
        <v>3.8423037644465564E-2</v>
      </c>
      <c r="F47" s="8">
        <f t="shared" si="2"/>
        <v>0.26592786580248534</v>
      </c>
      <c r="G47" s="8">
        <f t="shared" si="2"/>
        <v>2.9322844518144774E-2</v>
      </c>
      <c r="H47" s="8">
        <f t="shared" si="2"/>
        <v>0.1172913780725791</v>
      </c>
      <c r="I47" s="8">
        <f t="shared" si="2"/>
        <v>3.0536203601654215</v>
      </c>
      <c r="J47" s="8">
        <f t="shared" si="2"/>
        <v>6.6714526941627312</v>
      </c>
      <c r="K47" s="8">
        <f t="shared" si="2"/>
        <v>13.529964913699835</v>
      </c>
    </row>
    <row r="48" spans="1:11">
      <c r="A48" s="11" t="s">
        <v>25</v>
      </c>
      <c r="B48" s="8">
        <f t="shared" si="2"/>
        <v>1.0910120425889038</v>
      </c>
      <c r="C48" s="8">
        <f t="shared" si="2"/>
        <v>3.5389639935691969E-2</v>
      </c>
      <c r="D48" s="8">
        <f t="shared" si="2"/>
        <v>1.9211518822232782E-2</v>
      </c>
      <c r="E48" s="8">
        <f t="shared" si="2"/>
        <v>0</v>
      </c>
      <c r="F48" s="8">
        <f t="shared" si="2"/>
        <v>2.1233783961415179E-2</v>
      </c>
      <c r="G48" s="8">
        <f t="shared" si="2"/>
        <v>0</v>
      </c>
      <c r="H48" s="8">
        <f t="shared" si="2"/>
        <v>3.5389639935691969E-2</v>
      </c>
      <c r="I48" s="8">
        <f t="shared" si="2"/>
        <v>1.1233682848158222</v>
      </c>
      <c r="J48" s="8">
        <f t="shared" si="2"/>
        <v>2.117311600723971</v>
      </c>
      <c r="K48" s="8">
        <f t="shared" si="2"/>
        <v>4.4429165107837285</v>
      </c>
    </row>
    <row r="49" spans="1:11">
      <c r="A49" s="11" t="s">
        <v>26</v>
      </c>
      <c r="B49" s="8">
        <f t="shared" si="2"/>
        <v>0</v>
      </c>
      <c r="C49" s="8">
        <f t="shared" si="2"/>
        <v>0</v>
      </c>
      <c r="D49" s="8">
        <f t="shared" si="2"/>
        <v>0</v>
      </c>
      <c r="E49" s="8">
        <f t="shared" si="2"/>
        <v>0</v>
      </c>
      <c r="F49" s="8">
        <f t="shared" si="2"/>
        <v>0</v>
      </c>
      <c r="G49" s="8">
        <f t="shared" si="2"/>
        <v>2.8311711948553576E-2</v>
      </c>
      <c r="H49" s="8">
        <f t="shared" si="2"/>
        <v>0</v>
      </c>
      <c r="I49" s="8">
        <f t="shared" si="2"/>
        <v>4.8534363340377557E-2</v>
      </c>
      <c r="J49" s="8">
        <f t="shared" si="2"/>
        <v>0.24166068413229658</v>
      </c>
      <c r="K49" s="8">
        <f t="shared" si="2"/>
        <v>0.31850675942122775</v>
      </c>
    </row>
    <row r="50" spans="1:11">
      <c r="A50" s="11" t="s">
        <v>27</v>
      </c>
      <c r="B50" s="8">
        <f t="shared" si="2"/>
        <v>0.57533443209739232</v>
      </c>
      <c r="C50" s="8">
        <f t="shared" si="2"/>
        <v>5.2578893618742351E-2</v>
      </c>
      <c r="D50" s="8">
        <f t="shared" si="2"/>
        <v>0</v>
      </c>
      <c r="E50" s="8">
        <f t="shared" si="2"/>
        <v>2.9322844518144774E-2</v>
      </c>
      <c r="F50" s="8">
        <f t="shared" si="2"/>
        <v>9.5046461541572716E-2</v>
      </c>
      <c r="G50" s="8">
        <f t="shared" si="2"/>
        <v>0</v>
      </c>
      <c r="H50" s="8">
        <f t="shared" si="2"/>
        <v>0</v>
      </c>
      <c r="I50" s="8">
        <f t="shared" si="2"/>
        <v>0.23660502128434058</v>
      </c>
      <c r="J50" s="8">
        <f t="shared" si="2"/>
        <v>1.0697782586274887</v>
      </c>
      <c r="K50" s="8">
        <f t="shared" si="2"/>
        <v>2.0586659116876813</v>
      </c>
    </row>
    <row r="51" spans="1:11">
      <c r="A51" s="11" t="s">
        <v>28</v>
      </c>
      <c r="B51" s="8">
        <f t="shared" si="2"/>
        <v>3.9434170214056763E-2</v>
      </c>
      <c r="C51" s="8">
        <f t="shared" si="2"/>
        <v>0</v>
      </c>
      <c r="D51" s="8">
        <f t="shared" si="2"/>
        <v>0</v>
      </c>
      <c r="E51" s="8">
        <f t="shared" si="2"/>
        <v>0</v>
      </c>
      <c r="F51" s="8">
        <f t="shared" si="2"/>
        <v>0</v>
      </c>
      <c r="G51" s="8">
        <f t="shared" si="2"/>
        <v>0</v>
      </c>
      <c r="H51" s="8">
        <f t="shared" si="2"/>
        <v>1.6178121113459187E-2</v>
      </c>
      <c r="I51" s="8">
        <f t="shared" si="2"/>
        <v>0.15874781342581826</v>
      </c>
      <c r="J51" s="8">
        <f t="shared" si="2"/>
        <v>0.55511178070556833</v>
      </c>
      <c r="K51" s="8">
        <f t="shared" si="2"/>
        <v>0.76947188545890255</v>
      </c>
    </row>
    <row r="52" spans="1:11">
      <c r="A52" s="11" t="s">
        <v>29</v>
      </c>
      <c r="B52" s="8">
        <f t="shared" si="2"/>
        <v>1.4813092144511066</v>
      </c>
      <c r="C52" s="8">
        <f t="shared" si="2"/>
        <v>8.1901738136887128E-2</v>
      </c>
      <c r="D52" s="8">
        <f t="shared" si="2"/>
        <v>2.1233783961415179E-2</v>
      </c>
      <c r="E52" s="8">
        <f t="shared" si="2"/>
        <v>0</v>
      </c>
      <c r="F52" s="8">
        <f t="shared" si="2"/>
        <v>7.8868340428113526E-2</v>
      </c>
      <c r="G52" s="8">
        <f t="shared" si="2"/>
        <v>0</v>
      </c>
      <c r="H52" s="8">
        <f t="shared" si="2"/>
        <v>4.0445302783647961E-2</v>
      </c>
      <c r="I52" s="8">
        <f t="shared" si="2"/>
        <v>0.69464807530915373</v>
      </c>
      <c r="J52" s="8">
        <f t="shared" si="2"/>
        <v>2.5227757611300419</v>
      </c>
      <c r="K52" s="8">
        <f t="shared" si="2"/>
        <v>4.921182216200366</v>
      </c>
    </row>
    <row r="53" spans="1:11" ht="30.75" customHeight="1">
      <c r="A53" s="11" t="s">
        <v>30</v>
      </c>
      <c r="B53" s="8">
        <f t="shared" si="2"/>
        <v>8.7968533554434319E-2</v>
      </c>
      <c r="C53" s="8">
        <f t="shared" si="2"/>
        <v>0</v>
      </c>
      <c r="D53" s="8">
        <f t="shared" si="2"/>
        <v>0</v>
      </c>
      <c r="E53" s="8">
        <f t="shared" si="2"/>
        <v>0</v>
      </c>
      <c r="F53" s="8">
        <f t="shared" si="2"/>
        <v>3.8423037644465564E-2</v>
      </c>
      <c r="G53" s="8">
        <f t="shared" si="2"/>
        <v>0</v>
      </c>
      <c r="H53" s="8">
        <f t="shared" si="2"/>
        <v>2.1233783961415179E-2</v>
      </c>
      <c r="I53" s="8">
        <f t="shared" si="2"/>
        <v>5.8645689036289549E-2</v>
      </c>
      <c r="J53" s="8">
        <f t="shared" si="2"/>
        <v>0.44489833062012762</v>
      </c>
      <c r="K53" s="8">
        <f t="shared" si="2"/>
        <v>0.65218050738632349</v>
      </c>
    </row>
    <row r="54" spans="1:11">
      <c r="A54" s="11" t="s">
        <v>31</v>
      </c>
      <c r="B54" s="8">
        <f t="shared" si="2"/>
        <v>0.43175360721544198</v>
      </c>
      <c r="C54" s="8">
        <f t="shared" si="2"/>
        <v>3.7411905074874366E-2</v>
      </c>
      <c r="D54" s="8">
        <f t="shared" si="2"/>
        <v>2.1233783961415179E-2</v>
      </c>
      <c r="E54" s="8">
        <f t="shared" si="2"/>
        <v>0</v>
      </c>
      <c r="F54" s="8">
        <f t="shared" si="2"/>
        <v>0</v>
      </c>
      <c r="G54" s="8">
        <f t="shared" si="2"/>
        <v>0</v>
      </c>
      <c r="H54" s="8">
        <f t="shared" si="2"/>
        <v>0</v>
      </c>
      <c r="I54" s="8">
        <f t="shared" si="2"/>
        <v>0.23660502128434058</v>
      </c>
      <c r="J54" s="8">
        <f t="shared" si="2"/>
        <v>2.6168110901020234</v>
      </c>
      <c r="K54" s="8">
        <f t="shared" si="2"/>
        <v>3.3448265402076869</v>
      </c>
    </row>
    <row r="55" spans="1:11">
      <c r="A55" s="11" t="s">
        <v>32</v>
      </c>
      <c r="B55" s="8">
        <f t="shared" si="2"/>
        <v>0.85238475616538079</v>
      </c>
      <c r="C55" s="8">
        <f t="shared" si="2"/>
        <v>1.9211518822232782E-2</v>
      </c>
      <c r="D55" s="8">
        <f t="shared" si="2"/>
        <v>1.9211518822232782E-2</v>
      </c>
      <c r="E55" s="8">
        <f t="shared" si="2"/>
        <v>0</v>
      </c>
      <c r="F55" s="8">
        <f t="shared" si="2"/>
        <v>0</v>
      </c>
      <c r="G55" s="8">
        <f t="shared" si="2"/>
        <v>0</v>
      </c>
      <c r="H55" s="8">
        <f t="shared" si="2"/>
        <v>5.3590026188333549E-2</v>
      </c>
      <c r="I55" s="8">
        <f t="shared" si="2"/>
        <v>0.36299659248324051</v>
      </c>
      <c r="J55" s="8">
        <f t="shared" si="2"/>
        <v>3.236635355261428</v>
      </c>
      <c r="K55" s="8">
        <f t="shared" si="2"/>
        <v>4.5450409003124399</v>
      </c>
    </row>
    <row r="56" spans="1:11">
      <c r="A56" s="11" t="s">
        <v>33</v>
      </c>
      <c r="B56" s="8">
        <f t="shared" si="2"/>
        <v>1.1274128150941869</v>
      </c>
      <c r="C56" s="8">
        <f t="shared" si="2"/>
        <v>6.7745882162610349E-2</v>
      </c>
      <c r="D56" s="8">
        <f t="shared" si="2"/>
        <v>0</v>
      </c>
      <c r="E56" s="8">
        <f t="shared" si="2"/>
        <v>0</v>
      </c>
      <c r="F56" s="8">
        <f t="shared" si="2"/>
        <v>1.8200386252641584E-2</v>
      </c>
      <c r="G56" s="8">
        <f t="shared" si="2"/>
        <v>0</v>
      </c>
      <c r="H56" s="8">
        <f t="shared" si="2"/>
        <v>0</v>
      </c>
      <c r="I56" s="8">
        <f t="shared" si="2"/>
        <v>0.42265341408912127</v>
      </c>
      <c r="J56" s="8">
        <f t="shared" si="2"/>
        <v>1.4711978887551946</v>
      </c>
      <c r="K56" s="8">
        <f t="shared" si="2"/>
        <v>3.1072103863537546</v>
      </c>
    </row>
    <row r="57" spans="1:11">
      <c r="A57" s="11" t="s">
        <v>34</v>
      </c>
      <c r="B57" s="8">
        <f t="shared" si="2"/>
        <v>1.3630067038089364</v>
      </c>
      <c r="C57" s="8">
        <f t="shared" si="2"/>
        <v>7.8868340428113526E-2</v>
      </c>
      <c r="D57" s="8">
        <f t="shared" si="2"/>
        <v>7.2801545010566335E-2</v>
      </c>
      <c r="E57" s="8">
        <f t="shared" si="2"/>
        <v>0</v>
      </c>
      <c r="F57" s="8">
        <f t="shared" si="2"/>
        <v>0</v>
      </c>
      <c r="G57" s="8">
        <f t="shared" si="2"/>
        <v>0</v>
      </c>
      <c r="H57" s="8">
        <f t="shared" si="2"/>
        <v>0</v>
      </c>
      <c r="I57" s="8">
        <f t="shared" si="2"/>
        <v>0.43782040263298921</v>
      </c>
      <c r="J57" s="8">
        <f t="shared" si="2"/>
        <v>2.1961799411520846</v>
      </c>
      <c r="K57" s="8">
        <f t="shared" si="2"/>
        <v>4.1476658004630993</v>
      </c>
    </row>
    <row r="58" spans="1:11">
      <c r="A58" s="12" t="s">
        <v>12</v>
      </c>
      <c r="B58" s="9">
        <f t="shared" si="2"/>
        <v>25.451217909180073</v>
      </c>
      <c r="C58" s="10">
        <f t="shared" si="2"/>
        <v>1.3164946056077411</v>
      </c>
      <c r="D58" s="10">
        <f t="shared" si="2"/>
        <v>0.33367374796509575</v>
      </c>
      <c r="E58" s="10">
        <f t="shared" si="2"/>
        <v>0.20424877905742223</v>
      </c>
      <c r="F58" s="10">
        <f t="shared" si="2"/>
        <v>1.8483503372127119</v>
      </c>
      <c r="G58" s="10">
        <f t="shared" si="2"/>
        <v>0.15571441571704467</v>
      </c>
      <c r="H58" s="10">
        <f t="shared" si="2"/>
        <v>1.2396485303188103</v>
      </c>
      <c r="I58" s="10">
        <f t="shared" si="2"/>
        <v>23.317728187342642</v>
      </c>
      <c r="J58" s="9">
        <f t="shared" si="2"/>
        <v>46.131912355028874</v>
      </c>
      <c r="K58" s="10">
        <f t="shared" si="2"/>
        <v>100</v>
      </c>
    </row>
  </sheetData>
  <mergeCells count="4">
    <mergeCell ref="A5:A6"/>
    <mergeCell ref="B5:K5"/>
    <mergeCell ref="A34:A35"/>
    <mergeCell ref="B34:K34"/>
  </mergeCells>
  <conditionalFormatting sqref="B36:K58">
    <cfRule type="cellIs" dxfId="3" priority="1" operator="greater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8324-95FE-46AF-A86A-9713C369E318}">
  <dimension ref="A3:AA78"/>
  <sheetViews>
    <sheetView tabSelected="1" topLeftCell="A38" workbookViewId="0">
      <selection activeCell="A63" sqref="A63:XFD71"/>
    </sheetView>
  </sheetViews>
  <sheetFormatPr defaultRowHeight="14.45"/>
  <cols>
    <col min="1" max="1" width="21.140625" customWidth="1"/>
    <col min="2" max="27" width="12" customWidth="1"/>
  </cols>
  <sheetData>
    <row r="3" spans="1:27">
      <c r="A3" s="1" t="s">
        <v>37</v>
      </c>
    </row>
    <row r="5" spans="1:27">
      <c r="A5" s="14" t="s">
        <v>1</v>
      </c>
      <c r="B5" s="15" t="s">
        <v>38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26.45">
      <c r="A6" s="14"/>
      <c r="B6" s="3" t="s">
        <v>39</v>
      </c>
      <c r="C6" s="2" t="s">
        <v>40</v>
      </c>
      <c r="D6" s="2" t="s">
        <v>41</v>
      </c>
      <c r="E6" s="2" t="s">
        <v>42</v>
      </c>
      <c r="F6" s="2" t="s">
        <v>43</v>
      </c>
      <c r="G6" s="2" t="s">
        <v>44</v>
      </c>
      <c r="H6" s="2" t="s">
        <v>45</v>
      </c>
      <c r="I6" s="2" t="s">
        <v>46</v>
      </c>
      <c r="J6" s="2" t="s">
        <v>47</v>
      </c>
      <c r="K6" s="2" t="s">
        <v>48</v>
      </c>
      <c r="L6" s="2" t="s">
        <v>49</v>
      </c>
      <c r="M6" s="2" t="s">
        <v>50</v>
      </c>
      <c r="N6" s="2" t="s">
        <v>51</v>
      </c>
      <c r="O6" s="2" t="s">
        <v>52</v>
      </c>
      <c r="P6" s="2" t="s">
        <v>53</v>
      </c>
      <c r="Q6" s="2" t="s">
        <v>54</v>
      </c>
      <c r="R6" s="2" t="s">
        <v>55</v>
      </c>
      <c r="S6" s="2" t="s">
        <v>56</v>
      </c>
      <c r="T6" s="2" t="s">
        <v>57</v>
      </c>
      <c r="U6" s="2" t="s">
        <v>58</v>
      </c>
      <c r="V6" s="2" t="s">
        <v>59</v>
      </c>
      <c r="W6" s="2" t="s">
        <v>60</v>
      </c>
      <c r="X6" s="2" t="s">
        <v>61</v>
      </c>
      <c r="Y6" s="2" t="s">
        <v>62</v>
      </c>
      <c r="Z6" s="2" t="s">
        <v>63</v>
      </c>
      <c r="AA6" s="2" t="s">
        <v>12</v>
      </c>
    </row>
    <row r="7" spans="1:27">
      <c r="A7" s="4" t="s">
        <v>64</v>
      </c>
      <c r="B7" s="5">
        <v>10909</v>
      </c>
      <c r="C7" s="5">
        <v>65</v>
      </c>
      <c r="D7" s="5">
        <v>155</v>
      </c>
      <c r="E7" s="5">
        <v>88</v>
      </c>
      <c r="F7" s="5">
        <v>390</v>
      </c>
      <c r="G7" s="5">
        <v>178</v>
      </c>
      <c r="H7" s="5">
        <v>21</v>
      </c>
      <c r="I7" s="5">
        <v>224</v>
      </c>
      <c r="J7" s="5">
        <v>220</v>
      </c>
      <c r="K7" s="5">
        <v>90</v>
      </c>
      <c r="L7" s="5">
        <v>42</v>
      </c>
      <c r="M7" s="5">
        <v>321</v>
      </c>
      <c r="N7" s="5">
        <v>387</v>
      </c>
      <c r="O7" s="5">
        <v>41</v>
      </c>
      <c r="P7" s="5">
        <v>0</v>
      </c>
      <c r="Q7" s="5">
        <v>0</v>
      </c>
      <c r="R7" s="5">
        <v>72</v>
      </c>
      <c r="S7" s="5">
        <v>124</v>
      </c>
      <c r="T7" s="5">
        <v>667</v>
      </c>
      <c r="U7" s="5">
        <v>105</v>
      </c>
      <c r="V7" s="5">
        <v>625</v>
      </c>
      <c r="W7" s="5">
        <v>530</v>
      </c>
      <c r="X7" s="5">
        <v>0</v>
      </c>
      <c r="Y7" s="5">
        <v>0</v>
      </c>
      <c r="Z7" s="5">
        <v>18</v>
      </c>
      <c r="AA7" s="5">
        <v>15274</v>
      </c>
    </row>
    <row r="8" spans="1:27">
      <c r="A8" s="4" t="s">
        <v>65</v>
      </c>
      <c r="B8" s="5">
        <v>491</v>
      </c>
      <c r="C8" s="5">
        <v>0</v>
      </c>
      <c r="D8" s="5">
        <v>19</v>
      </c>
      <c r="E8" s="5">
        <v>20</v>
      </c>
      <c r="F8" s="5">
        <v>19</v>
      </c>
      <c r="G8" s="5">
        <v>37</v>
      </c>
      <c r="H8" s="5">
        <v>0</v>
      </c>
      <c r="I8" s="5">
        <v>0</v>
      </c>
      <c r="J8" s="5">
        <v>17</v>
      </c>
      <c r="K8" s="5">
        <v>0</v>
      </c>
      <c r="L8" s="5">
        <v>43</v>
      </c>
      <c r="M8" s="5">
        <v>0</v>
      </c>
      <c r="N8" s="5">
        <v>0</v>
      </c>
      <c r="O8" s="5">
        <v>56</v>
      </c>
      <c r="P8" s="5">
        <v>0</v>
      </c>
      <c r="Q8" s="5">
        <v>0</v>
      </c>
      <c r="R8" s="5">
        <v>39</v>
      </c>
      <c r="S8" s="5">
        <v>47</v>
      </c>
      <c r="T8" s="5">
        <v>41</v>
      </c>
      <c r="U8" s="5">
        <v>39</v>
      </c>
      <c r="V8" s="5">
        <v>0</v>
      </c>
      <c r="W8" s="5">
        <v>0</v>
      </c>
      <c r="X8" s="5">
        <v>54</v>
      </c>
      <c r="Y8" s="5">
        <v>0</v>
      </c>
      <c r="Z8" s="5">
        <v>37</v>
      </c>
      <c r="AA8" s="5">
        <v>959</v>
      </c>
    </row>
    <row r="9" spans="1:27">
      <c r="A9" s="4" t="s">
        <v>66</v>
      </c>
      <c r="B9" s="5">
        <v>222</v>
      </c>
      <c r="C9" s="5">
        <v>0</v>
      </c>
      <c r="D9" s="5">
        <v>44</v>
      </c>
      <c r="E9" s="5">
        <v>0</v>
      </c>
      <c r="F9" s="5">
        <v>0</v>
      </c>
      <c r="G9" s="5">
        <v>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24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23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411</v>
      </c>
    </row>
    <row r="10" spans="1:27">
      <c r="A10" s="4" t="s">
        <v>67</v>
      </c>
      <c r="B10" s="5">
        <v>465</v>
      </c>
      <c r="C10" s="5">
        <v>81</v>
      </c>
      <c r="D10" s="5">
        <v>0</v>
      </c>
      <c r="E10" s="5">
        <v>0</v>
      </c>
      <c r="F10" s="5">
        <v>0</v>
      </c>
      <c r="G10" s="5">
        <v>0</v>
      </c>
      <c r="H10" s="5">
        <v>61</v>
      </c>
      <c r="I10" s="5">
        <v>0</v>
      </c>
      <c r="J10" s="5">
        <v>17</v>
      </c>
      <c r="K10" s="5">
        <v>0</v>
      </c>
      <c r="L10" s="5">
        <v>44</v>
      </c>
      <c r="M10" s="5">
        <v>0</v>
      </c>
      <c r="N10" s="5">
        <v>35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42</v>
      </c>
      <c r="U10" s="5">
        <v>43</v>
      </c>
      <c r="V10" s="5">
        <v>133</v>
      </c>
      <c r="W10" s="5">
        <v>0</v>
      </c>
      <c r="X10" s="5">
        <v>0</v>
      </c>
      <c r="Y10" s="5">
        <v>0</v>
      </c>
      <c r="Z10" s="5">
        <v>0</v>
      </c>
      <c r="AA10" s="5">
        <v>919</v>
      </c>
    </row>
    <row r="11" spans="1:27">
      <c r="A11" s="4" t="s">
        <v>68</v>
      </c>
      <c r="B11" s="5">
        <v>251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42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21</v>
      </c>
      <c r="U11" s="5">
        <v>0</v>
      </c>
      <c r="V11" s="5">
        <v>97</v>
      </c>
      <c r="W11" s="5">
        <v>78</v>
      </c>
      <c r="X11" s="5">
        <v>0</v>
      </c>
      <c r="Y11" s="5">
        <v>0</v>
      </c>
      <c r="Z11" s="5">
        <v>0</v>
      </c>
      <c r="AA11" s="5">
        <v>489</v>
      </c>
    </row>
    <row r="12" spans="1:27">
      <c r="A12" s="4" t="s">
        <v>69</v>
      </c>
      <c r="B12" s="5">
        <v>84</v>
      </c>
      <c r="C12" s="5">
        <v>0</v>
      </c>
      <c r="D12" s="5">
        <v>0</v>
      </c>
      <c r="E12" s="5">
        <v>19</v>
      </c>
      <c r="F12" s="5">
        <v>0</v>
      </c>
      <c r="G12" s="5">
        <v>0</v>
      </c>
      <c r="H12" s="5">
        <v>24</v>
      </c>
      <c r="I12" s="5">
        <v>0</v>
      </c>
      <c r="J12" s="5">
        <v>0</v>
      </c>
      <c r="K12" s="5">
        <v>0</v>
      </c>
      <c r="L12" s="5">
        <v>0</v>
      </c>
      <c r="M12" s="5">
        <v>21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61</v>
      </c>
      <c r="U12" s="5">
        <v>0</v>
      </c>
      <c r="V12" s="5">
        <v>0</v>
      </c>
      <c r="W12" s="5">
        <v>19</v>
      </c>
      <c r="X12" s="5">
        <v>0</v>
      </c>
      <c r="Y12" s="5">
        <v>0</v>
      </c>
      <c r="Z12" s="5">
        <v>20</v>
      </c>
      <c r="AA12" s="5">
        <v>247</v>
      </c>
    </row>
    <row r="13" spans="1:27">
      <c r="A13" s="4" t="s">
        <v>70</v>
      </c>
      <c r="B13" s="5">
        <v>138</v>
      </c>
      <c r="C13" s="5">
        <v>0</v>
      </c>
      <c r="D13" s="5">
        <v>17</v>
      </c>
      <c r="E13" s="5">
        <v>0</v>
      </c>
      <c r="F13" s="5">
        <v>0</v>
      </c>
      <c r="G13" s="5">
        <v>33</v>
      </c>
      <c r="H13" s="5">
        <v>0</v>
      </c>
      <c r="I13" s="5">
        <v>0</v>
      </c>
      <c r="J13" s="5">
        <v>44</v>
      </c>
      <c r="K13" s="5">
        <v>0</v>
      </c>
      <c r="L13" s="5">
        <v>0</v>
      </c>
      <c r="M13" s="5">
        <v>0</v>
      </c>
      <c r="N13" s="5">
        <v>52</v>
      </c>
      <c r="O13" s="5">
        <v>0</v>
      </c>
      <c r="P13" s="5">
        <v>0</v>
      </c>
      <c r="Q13" s="5">
        <v>0</v>
      </c>
      <c r="R13" s="5">
        <v>17</v>
      </c>
      <c r="S13" s="5">
        <v>61</v>
      </c>
      <c r="T13" s="5">
        <v>133</v>
      </c>
      <c r="U13" s="5">
        <v>0</v>
      </c>
      <c r="V13" s="5">
        <v>19</v>
      </c>
      <c r="W13" s="5">
        <v>205</v>
      </c>
      <c r="X13" s="5">
        <v>0</v>
      </c>
      <c r="Y13" s="5">
        <v>0</v>
      </c>
      <c r="Z13" s="5">
        <v>0</v>
      </c>
      <c r="AA13" s="5">
        <v>718</v>
      </c>
    </row>
    <row r="14" spans="1:27">
      <c r="A14" s="4" t="s">
        <v>71</v>
      </c>
      <c r="B14" s="5">
        <v>140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20</v>
      </c>
      <c r="U14" s="5">
        <v>17</v>
      </c>
      <c r="V14" s="5">
        <v>0</v>
      </c>
      <c r="W14" s="5">
        <v>21</v>
      </c>
      <c r="X14" s="5">
        <v>0</v>
      </c>
      <c r="Y14" s="5">
        <v>0</v>
      </c>
      <c r="Z14" s="5">
        <v>0</v>
      </c>
      <c r="AA14" s="5">
        <v>197</v>
      </c>
    </row>
    <row r="15" spans="1:27">
      <c r="A15" s="4" t="s">
        <v>72</v>
      </c>
      <c r="B15" s="5">
        <v>6152</v>
      </c>
      <c r="C15" s="5">
        <v>21</v>
      </c>
      <c r="D15" s="5">
        <v>0</v>
      </c>
      <c r="E15" s="5">
        <v>44</v>
      </c>
      <c r="F15" s="5">
        <v>553</v>
      </c>
      <c r="G15" s="5">
        <v>0</v>
      </c>
      <c r="H15" s="5">
        <v>89</v>
      </c>
      <c r="I15" s="5">
        <v>216</v>
      </c>
      <c r="J15" s="5">
        <v>1069</v>
      </c>
      <c r="K15" s="5">
        <v>38</v>
      </c>
      <c r="L15" s="5">
        <v>0</v>
      </c>
      <c r="M15" s="5">
        <v>994</v>
      </c>
      <c r="N15" s="5">
        <v>591</v>
      </c>
      <c r="O15" s="5">
        <v>159</v>
      </c>
      <c r="P15" s="5">
        <v>0</v>
      </c>
      <c r="Q15" s="5">
        <v>0</v>
      </c>
      <c r="R15" s="5">
        <v>0</v>
      </c>
      <c r="S15" s="5">
        <v>82</v>
      </c>
      <c r="T15" s="5">
        <v>211</v>
      </c>
      <c r="U15" s="5">
        <v>0</v>
      </c>
      <c r="V15" s="5">
        <v>235</v>
      </c>
      <c r="W15" s="5">
        <v>72</v>
      </c>
      <c r="X15" s="5">
        <v>0</v>
      </c>
      <c r="Y15" s="5">
        <v>0</v>
      </c>
      <c r="Z15" s="5">
        <v>19</v>
      </c>
      <c r="AA15" s="5">
        <v>10543</v>
      </c>
    </row>
    <row r="16" spans="1:27">
      <c r="A16" s="4" t="s">
        <v>73</v>
      </c>
      <c r="B16" s="5">
        <v>6583</v>
      </c>
      <c r="C16" s="5">
        <v>19</v>
      </c>
      <c r="D16" s="5">
        <v>16</v>
      </c>
      <c r="E16" s="5">
        <v>21</v>
      </c>
      <c r="F16" s="5">
        <v>803</v>
      </c>
      <c r="G16" s="5">
        <v>0</v>
      </c>
      <c r="H16" s="5">
        <v>138</v>
      </c>
      <c r="I16" s="5">
        <v>148</v>
      </c>
      <c r="J16" s="5">
        <v>201</v>
      </c>
      <c r="K16" s="5">
        <v>83</v>
      </c>
      <c r="L16" s="5">
        <v>0</v>
      </c>
      <c r="M16" s="5">
        <v>80</v>
      </c>
      <c r="N16" s="5">
        <v>24</v>
      </c>
      <c r="O16" s="5">
        <v>0</v>
      </c>
      <c r="P16" s="5">
        <v>0</v>
      </c>
      <c r="Q16" s="5">
        <v>0</v>
      </c>
      <c r="R16" s="5">
        <v>0</v>
      </c>
      <c r="S16" s="5">
        <v>47</v>
      </c>
      <c r="T16" s="5">
        <v>84</v>
      </c>
      <c r="U16" s="5">
        <v>0</v>
      </c>
      <c r="V16" s="5">
        <v>132</v>
      </c>
      <c r="W16" s="5">
        <v>59</v>
      </c>
      <c r="X16" s="5">
        <v>0</v>
      </c>
      <c r="Y16" s="5">
        <v>0</v>
      </c>
      <c r="Z16" s="5">
        <v>0</v>
      </c>
      <c r="AA16" s="5">
        <v>8437</v>
      </c>
    </row>
    <row r="17" spans="1:27">
      <c r="A17" s="4" t="s">
        <v>74</v>
      </c>
      <c r="B17" s="5">
        <v>21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24</v>
      </c>
      <c r="Q17" s="5">
        <v>0</v>
      </c>
      <c r="R17" s="5">
        <v>0</v>
      </c>
      <c r="S17" s="5">
        <v>19</v>
      </c>
      <c r="T17" s="5">
        <v>21</v>
      </c>
      <c r="U17" s="5">
        <v>0</v>
      </c>
      <c r="V17" s="5">
        <v>19</v>
      </c>
      <c r="W17" s="5">
        <v>23</v>
      </c>
      <c r="X17" s="5">
        <v>0</v>
      </c>
      <c r="Y17" s="5">
        <v>0</v>
      </c>
      <c r="Z17" s="5">
        <v>0</v>
      </c>
      <c r="AA17" s="5">
        <v>126</v>
      </c>
    </row>
    <row r="18" spans="1:27">
      <c r="A18" s="4" t="s">
        <v>75</v>
      </c>
      <c r="B18" s="5">
        <v>1589</v>
      </c>
      <c r="C18" s="5">
        <v>0</v>
      </c>
      <c r="D18" s="5">
        <v>0</v>
      </c>
      <c r="E18" s="5">
        <v>0</v>
      </c>
      <c r="F18" s="5">
        <v>106</v>
      </c>
      <c r="G18" s="5">
        <v>0</v>
      </c>
      <c r="H18" s="5">
        <v>0</v>
      </c>
      <c r="I18" s="5">
        <v>0</v>
      </c>
      <c r="J18" s="5">
        <v>42</v>
      </c>
      <c r="K18" s="5">
        <v>63</v>
      </c>
      <c r="L18" s="5">
        <v>0</v>
      </c>
      <c r="M18" s="5">
        <v>23</v>
      </c>
      <c r="N18" s="5">
        <v>19</v>
      </c>
      <c r="O18" s="5">
        <v>24</v>
      </c>
      <c r="P18" s="5">
        <v>0</v>
      </c>
      <c r="Q18" s="5">
        <v>0</v>
      </c>
      <c r="R18" s="5">
        <v>0</v>
      </c>
      <c r="S18" s="5">
        <v>0</v>
      </c>
      <c r="T18" s="5">
        <v>132</v>
      </c>
      <c r="U18" s="5">
        <v>0</v>
      </c>
      <c r="V18" s="5">
        <v>79</v>
      </c>
      <c r="W18" s="5">
        <v>125</v>
      </c>
      <c r="X18" s="5">
        <v>0</v>
      </c>
      <c r="Y18" s="5">
        <v>0</v>
      </c>
      <c r="Z18" s="5">
        <v>0</v>
      </c>
      <c r="AA18" s="5">
        <v>2203</v>
      </c>
    </row>
    <row r="19" spans="1:27">
      <c r="A19" s="4" t="s">
        <v>76</v>
      </c>
      <c r="B19" s="5">
        <v>689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45</v>
      </c>
      <c r="I19" s="5">
        <v>45</v>
      </c>
      <c r="J19" s="5">
        <v>0</v>
      </c>
      <c r="K19" s="5">
        <v>42</v>
      </c>
      <c r="L19" s="5">
        <v>0</v>
      </c>
      <c r="M19" s="5">
        <v>0</v>
      </c>
      <c r="N19" s="5">
        <v>21</v>
      </c>
      <c r="O19" s="5">
        <v>23</v>
      </c>
      <c r="P19" s="5">
        <v>0</v>
      </c>
      <c r="Q19" s="5">
        <v>0</v>
      </c>
      <c r="R19" s="5">
        <v>0</v>
      </c>
      <c r="S19" s="5">
        <v>42</v>
      </c>
      <c r="T19" s="5">
        <v>57</v>
      </c>
      <c r="U19" s="5">
        <v>0</v>
      </c>
      <c r="V19" s="5">
        <v>202</v>
      </c>
      <c r="W19" s="5">
        <v>0</v>
      </c>
      <c r="X19" s="5">
        <v>0</v>
      </c>
      <c r="Y19" s="5">
        <v>0</v>
      </c>
      <c r="Z19" s="5">
        <v>0</v>
      </c>
      <c r="AA19" s="5">
        <v>1165</v>
      </c>
    </row>
    <row r="20" spans="1:27">
      <c r="A20" s="4" t="s">
        <v>77</v>
      </c>
      <c r="B20" s="5">
        <v>887</v>
      </c>
      <c r="C20" s="5">
        <v>0</v>
      </c>
      <c r="D20" s="5">
        <v>47</v>
      </c>
      <c r="E20" s="5">
        <v>0</v>
      </c>
      <c r="F20" s="5">
        <v>0</v>
      </c>
      <c r="G20" s="5">
        <v>0</v>
      </c>
      <c r="H20" s="5">
        <v>39</v>
      </c>
      <c r="I20" s="5">
        <v>0</v>
      </c>
      <c r="J20" s="5">
        <v>23</v>
      </c>
      <c r="K20" s="5">
        <v>0</v>
      </c>
      <c r="L20" s="5">
        <v>23</v>
      </c>
      <c r="M20" s="5">
        <v>0</v>
      </c>
      <c r="N20" s="5">
        <v>24</v>
      </c>
      <c r="O20" s="5">
        <v>0</v>
      </c>
      <c r="P20" s="5">
        <v>0</v>
      </c>
      <c r="Q20" s="5">
        <v>0</v>
      </c>
      <c r="R20" s="5">
        <v>0</v>
      </c>
      <c r="S20" s="5">
        <v>21</v>
      </c>
      <c r="T20" s="5">
        <v>63</v>
      </c>
      <c r="U20" s="5">
        <v>0</v>
      </c>
      <c r="V20" s="5">
        <v>277</v>
      </c>
      <c r="W20" s="5">
        <v>85</v>
      </c>
      <c r="X20" s="5">
        <v>0</v>
      </c>
      <c r="Y20" s="5">
        <v>0</v>
      </c>
      <c r="Z20" s="5">
        <v>19</v>
      </c>
      <c r="AA20" s="5">
        <v>1507</v>
      </c>
    </row>
    <row r="21" spans="1:27">
      <c r="A21" s="4" t="s">
        <v>78</v>
      </c>
      <c r="B21" s="5">
        <v>393</v>
      </c>
      <c r="C21" s="5">
        <v>0</v>
      </c>
      <c r="D21" s="5">
        <v>0</v>
      </c>
      <c r="E21" s="5">
        <v>0</v>
      </c>
      <c r="F21" s="5">
        <v>44</v>
      </c>
      <c r="G21" s="5">
        <v>0</v>
      </c>
      <c r="H21" s="5">
        <v>61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57</v>
      </c>
      <c r="O21" s="5">
        <v>0</v>
      </c>
      <c r="P21" s="5">
        <v>35</v>
      </c>
      <c r="Q21" s="5">
        <v>0</v>
      </c>
      <c r="R21" s="5">
        <v>0</v>
      </c>
      <c r="S21" s="5">
        <v>24</v>
      </c>
      <c r="T21" s="5">
        <v>142</v>
      </c>
      <c r="U21" s="5">
        <v>0</v>
      </c>
      <c r="V21" s="5">
        <v>19</v>
      </c>
      <c r="W21" s="5">
        <v>0</v>
      </c>
      <c r="X21" s="5">
        <v>0</v>
      </c>
      <c r="Y21" s="5">
        <v>0</v>
      </c>
      <c r="Z21" s="5">
        <v>15</v>
      </c>
      <c r="AA21" s="5">
        <v>790</v>
      </c>
    </row>
    <row r="22" spans="1:27">
      <c r="A22" s="4" t="s">
        <v>79</v>
      </c>
      <c r="B22" s="5">
        <v>4668</v>
      </c>
      <c r="C22" s="5">
        <v>21</v>
      </c>
      <c r="D22" s="5">
        <v>55</v>
      </c>
      <c r="E22" s="5">
        <v>0</v>
      </c>
      <c r="F22" s="5">
        <v>232</v>
      </c>
      <c r="G22" s="5">
        <v>101</v>
      </c>
      <c r="H22" s="5">
        <v>0</v>
      </c>
      <c r="I22" s="5">
        <v>40</v>
      </c>
      <c r="J22" s="5">
        <v>274</v>
      </c>
      <c r="K22" s="5">
        <v>111</v>
      </c>
      <c r="L22" s="5">
        <v>0</v>
      </c>
      <c r="M22" s="5">
        <v>0</v>
      </c>
      <c r="N22" s="5">
        <v>0</v>
      </c>
      <c r="O22" s="5">
        <v>21</v>
      </c>
      <c r="P22" s="5">
        <v>0</v>
      </c>
      <c r="Q22" s="5">
        <v>0</v>
      </c>
      <c r="R22" s="5">
        <v>0</v>
      </c>
      <c r="S22" s="5">
        <v>77</v>
      </c>
      <c r="T22" s="5">
        <v>96</v>
      </c>
      <c r="U22" s="5">
        <v>0</v>
      </c>
      <c r="V22" s="5">
        <v>86</v>
      </c>
      <c r="W22" s="5">
        <v>45</v>
      </c>
      <c r="X22" s="5">
        <v>0</v>
      </c>
      <c r="Y22" s="5">
        <v>0</v>
      </c>
      <c r="Z22" s="5">
        <v>0</v>
      </c>
      <c r="AA22" s="5">
        <v>5827</v>
      </c>
    </row>
    <row r="23" spans="1:27">
      <c r="A23" s="4" t="s">
        <v>80</v>
      </c>
      <c r="B23" s="5">
        <v>2054</v>
      </c>
      <c r="C23" s="5">
        <v>0</v>
      </c>
      <c r="D23" s="5">
        <v>0</v>
      </c>
      <c r="E23" s="5">
        <v>66</v>
      </c>
      <c r="F23" s="5">
        <v>228</v>
      </c>
      <c r="G23" s="5">
        <v>63</v>
      </c>
      <c r="H23" s="5">
        <v>23</v>
      </c>
      <c r="I23" s="5">
        <v>529</v>
      </c>
      <c r="J23" s="5">
        <v>0</v>
      </c>
      <c r="K23" s="5">
        <v>63</v>
      </c>
      <c r="L23" s="5">
        <v>13</v>
      </c>
      <c r="M23" s="5">
        <v>40</v>
      </c>
      <c r="N23" s="5">
        <v>180</v>
      </c>
      <c r="O23" s="5">
        <v>0</v>
      </c>
      <c r="P23" s="5">
        <v>0</v>
      </c>
      <c r="Q23" s="5">
        <v>0</v>
      </c>
      <c r="R23" s="5">
        <v>0</v>
      </c>
      <c r="S23" s="5">
        <v>23</v>
      </c>
      <c r="T23" s="5">
        <v>279</v>
      </c>
      <c r="U23" s="5">
        <v>0</v>
      </c>
      <c r="V23" s="5">
        <v>0</v>
      </c>
      <c r="W23" s="5">
        <v>22</v>
      </c>
      <c r="X23" s="5">
        <v>0</v>
      </c>
      <c r="Y23" s="5">
        <v>0</v>
      </c>
      <c r="Z23" s="5">
        <v>23</v>
      </c>
      <c r="AA23" s="5">
        <v>3606</v>
      </c>
    </row>
    <row r="24" spans="1:27">
      <c r="A24" s="4" t="s">
        <v>81</v>
      </c>
      <c r="B24" s="5">
        <v>5839</v>
      </c>
      <c r="C24" s="5">
        <v>0</v>
      </c>
      <c r="D24" s="5">
        <v>205</v>
      </c>
      <c r="E24" s="5">
        <v>0</v>
      </c>
      <c r="F24" s="5">
        <v>211</v>
      </c>
      <c r="G24" s="5">
        <v>44</v>
      </c>
      <c r="H24" s="5">
        <v>0</v>
      </c>
      <c r="I24" s="5">
        <v>114</v>
      </c>
      <c r="J24" s="5">
        <v>413</v>
      </c>
      <c r="K24" s="5">
        <v>0</v>
      </c>
      <c r="L24" s="5">
        <v>0</v>
      </c>
      <c r="M24" s="5">
        <v>0</v>
      </c>
      <c r="N24" s="5">
        <v>61</v>
      </c>
      <c r="O24" s="5">
        <v>0</v>
      </c>
      <c r="P24" s="5">
        <v>42</v>
      </c>
      <c r="Q24" s="5">
        <v>0</v>
      </c>
      <c r="R24" s="5">
        <v>0</v>
      </c>
      <c r="S24" s="5">
        <v>42</v>
      </c>
      <c r="T24" s="5">
        <v>208</v>
      </c>
      <c r="U24" s="5">
        <v>0</v>
      </c>
      <c r="V24" s="5">
        <v>24</v>
      </c>
      <c r="W24" s="5">
        <v>15</v>
      </c>
      <c r="X24" s="5">
        <v>0</v>
      </c>
      <c r="Y24" s="5">
        <v>0</v>
      </c>
      <c r="Z24" s="5">
        <v>21</v>
      </c>
      <c r="AA24" s="5">
        <v>7240</v>
      </c>
    </row>
    <row r="25" spans="1:27">
      <c r="A25" s="4" t="s">
        <v>82</v>
      </c>
      <c r="B25" s="5">
        <v>1149</v>
      </c>
      <c r="C25" s="5">
        <v>0</v>
      </c>
      <c r="D25" s="5">
        <v>0</v>
      </c>
      <c r="E25" s="5">
        <v>0</v>
      </c>
      <c r="F25" s="5">
        <v>0</v>
      </c>
      <c r="G25" s="5">
        <v>23</v>
      </c>
      <c r="H25" s="5">
        <v>0</v>
      </c>
      <c r="I25" s="5">
        <v>21</v>
      </c>
      <c r="J25" s="5">
        <v>84</v>
      </c>
      <c r="K25" s="5">
        <v>42</v>
      </c>
      <c r="L25" s="5">
        <v>35</v>
      </c>
      <c r="M25" s="5">
        <v>21</v>
      </c>
      <c r="N25" s="5">
        <v>103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42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1519</v>
      </c>
    </row>
    <row r="26" spans="1:27">
      <c r="A26" s="4" t="s">
        <v>83</v>
      </c>
      <c r="B26" s="5">
        <v>2121</v>
      </c>
      <c r="C26" s="5">
        <v>0</v>
      </c>
      <c r="D26" s="5">
        <v>23</v>
      </c>
      <c r="E26" s="5">
        <v>19</v>
      </c>
      <c r="F26" s="5">
        <v>47</v>
      </c>
      <c r="G26" s="5">
        <v>24</v>
      </c>
      <c r="H26" s="5">
        <v>133</v>
      </c>
      <c r="I26" s="5">
        <v>259</v>
      </c>
      <c r="J26" s="5">
        <v>85</v>
      </c>
      <c r="K26" s="5">
        <v>19</v>
      </c>
      <c r="L26" s="5">
        <v>0</v>
      </c>
      <c r="M26" s="5">
        <v>63</v>
      </c>
      <c r="N26" s="5">
        <v>125</v>
      </c>
      <c r="O26" s="5">
        <v>0</v>
      </c>
      <c r="P26" s="5">
        <v>23</v>
      </c>
      <c r="Q26" s="5">
        <v>0</v>
      </c>
      <c r="R26" s="5">
        <v>0</v>
      </c>
      <c r="S26" s="5">
        <v>169</v>
      </c>
      <c r="T26" s="5">
        <v>529</v>
      </c>
      <c r="U26" s="5">
        <v>0</v>
      </c>
      <c r="V26" s="5">
        <v>310</v>
      </c>
      <c r="W26" s="5">
        <v>42</v>
      </c>
      <c r="X26" s="5">
        <v>0</v>
      </c>
      <c r="Y26" s="5">
        <v>0</v>
      </c>
      <c r="Z26" s="5">
        <v>23</v>
      </c>
      <c r="AA26" s="5">
        <v>4014</v>
      </c>
    </row>
    <row r="27" spans="1:27">
      <c r="A27" s="4" t="s">
        <v>84</v>
      </c>
      <c r="B27" s="5">
        <v>2465</v>
      </c>
      <c r="C27" s="5">
        <v>0</v>
      </c>
      <c r="D27" s="5">
        <v>0</v>
      </c>
      <c r="E27" s="5">
        <v>0</v>
      </c>
      <c r="F27" s="5">
        <v>147</v>
      </c>
      <c r="G27" s="5">
        <v>102</v>
      </c>
      <c r="H27" s="5">
        <v>0</v>
      </c>
      <c r="I27" s="5">
        <v>87</v>
      </c>
      <c r="J27" s="5">
        <v>131</v>
      </c>
      <c r="K27" s="5">
        <v>21</v>
      </c>
      <c r="L27" s="5">
        <v>0</v>
      </c>
      <c r="M27" s="5">
        <v>89</v>
      </c>
      <c r="N27" s="5">
        <v>77</v>
      </c>
      <c r="O27" s="5">
        <v>0</v>
      </c>
      <c r="P27" s="5">
        <v>21</v>
      </c>
      <c r="Q27" s="5">
        <v>0</v>
      </c>
      <c r="R27" s="5">
        <v>17</v>
      </c>
      <c r="S27" s="5">
        <v>0</v>
      </c>
      <c r="T27" s="5">
        <v>24</v>
      </c>
      <c r="U27" s="5">
        <v>0</v>
      </c>
      <c r="V27" s="5">
        <v>0</v>
      </c>
      <c r="W27" s="5">
        <v>23</v>
      </c>
      <c r="X27" s="5">
        <v>0</v>
      </c>
      <c r="Y27" s="5">
        <v>0</v>
      </c>
      <c r="Z27" s="5">
        <v>0</v>
      </c>
      <c r="AA27" s="5">
        <v>3202</v>
      </c>
    </row>
    <row r="28" spans="1:27">
      <c r="A28" s="4" t="s">
        <v>85</v>
      </c>
      <c r="B28" s="5">
        <v>748</v>
      </c>
      <c r="C28" s="5">
        <v>47</v>
      </c>
      <c r="D28" s="5">
        <v>361</v>
      </c>
      <c r="E28" s="5">
        <v>0</v>
      </c>
      <c r="F28" s="5">
        <v>19</v>
      </c>
      <c r="G28" s="5">
        <v>23</v>
      </c>
      <c r="H28" s="5">
        <v>988</v>
      </c>
      <c r="I28" s="5">
        <v>105</v>
      </c>
      <c r="J28" s="5">
        <v>84</v>
      </c>
      <c r="K28" s="5">
        <v>170</v>
      </c>
      <c r="L28" s="5">
        <v>19</v>
      </c>
      <c r="M28" s="5">
        <v>0</v>
      </c>
      <c r="N28" s="5">
        <v>89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18</v>
      </c>
      <c r="U28" s="5">
        <v>0</v>
      </c>
      <c r="V28" s="5">
        <v>23</v>
      </c>
      <c r="W28" s="5">
        <v>45</v>
      </c>
      <c r="X28" s="5">
        <v>0</v>
      </c>
      <c r="Y28" s="5">
        <v>0</v>
      </c>
      <c r="Z28" s="5">
        <v>0</v>
      </c>
      <c r="AA28" s="5">
        <v>2739</v>
      </c>
    </row>
    <row r="29" spans="1:27">
      <c r="A29" s="4" t="s">
        <v>86</v>
      </c>
      <c r="B29" s="5">
        <v>498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21</v>
      </c>
      <c r="I29" s="5">
        <v>0</v>
      </c>
      <c r="J29" s="5">
        <v>21</v>
      </c>
      <c r="K29" s="5">
        <v>38</v>
      </c>
      <c r="L29" s="5">
        <v>0</v>
      </c>
      <c r="M29" s="5">
        <v>0</v>
      </c>
      <c r="N29" s="5">
        <v>24</v>
      </c>
      <c r="O29" s="5">
        <v>0</v>
      </c>
      <c r="P29" s="5">
        <v>0</v>
      </c>
      <c r="Q29" s="5">
        <v>0</v>
      </c>
      <c r="R29" s="5">
        <v>0</v>
      </c>
      <c r="S29" s="5">
        <v>21</v>
      </c>
      <c r="T29" s="5">
        <v>0</v>
      </c>
      <c r="U29" s="5">
        <v>16</v>
      </c>
      <c r="V29" s="5">
        <v>0</v>
      </c>
      <c r="W29" s="5">
        <v>42</v>
      </c>
      <c r="X29" s="5">
        <v>0</v>
      </c>
      <c r="Y29" s="5">
        <v>0</v>
      </c>
      <c r="Z29" s="5">
        <v>23</v>
      </c>
      <c r="AA29" s="5">
        <v>704</v>
      </c>
    </row>
    <row r="30" spans="1:27">
      <c r="A30" s="4" t="s">
        <v>87</v>
      </c>
      <c r="B30" s="5">
        <v>1200</v>
      </c>
      <c r="C30" s="5">
        <v>0</v>
      </c>
      <c r="D30" s="5">
        <v>0</v>
      </c>
      <c r="E30" s="5">
        <v>0</v>
      </c>
      <c r="F30" s="5">
        <v>21</v>
      </c>
      <c r="G30" s="5">
        <v>0</v>
      </c>
      <c r="H30" s="5">
        <v>0</v>
      </c>
      <c r="I30" s="5">
        <v>47</v>
      </c>
      <c r="J30" s="5">
        <v>0</v>
      </c>
      <c r="K30" s="5">
        <v>47</v>
      </c>
      <c r="L30" s="5">
        <v>16</v>
      </c>
      <c r="M30" s="5">
        <v>23</v>
      </c>
      <c r="N30" s="5">
        <v>0</v>
      </c>
      <c r="O30" s="5">
        <v>21</v>
      </c>
      <c r="P30" s="5">
        <v>94</v>
      </c>
      <c r="Q30" s="5">
        <v>0</v>
      </c>
      <c r="R30" s="5">
        <v>19</v>
      </c>
      <c r="S30" s="5">
        <v>0</v>
      </c>
      <c r="T30" s="5">
        <v>108</v>
      </c>
      <c r="U30" s="5">
        <v>0</v>
      </c>
      <c r="V30" s="5">
        <v>23</v>
      </c>
      <c r="W30" s="5">
        <v>157</v>
      </c>
      <c r="X30" s="5">
        <v>0</v>
      </c>
      <c r="Y30" s="5">
        <v>23</v>
      </c>
      <c r="Z30" s="5">
        <v>0</v>
      </c>
      <c r="AA30" s="5">
        <v>1799</v>
      </c>
    </row>
    <row r="31" spans="1:27">
      <c r="A31" s="4" t="s">
        <v>88</v>
      </c>
      <c r="B31" s="5">
        <v>567</v>
      </c>
      <c r="C31" s="5">
        <v>23</v>
      </c>
      <c r="D31" s="5">
        <v>42</v>
      </c>
      <c r="E31" s="5">
        <v>0</v>
      </c>
      <c r="F31" s="5">
        <v>64</v>
      </c>
      <c r="G31" s="5">
        <v>0</v>
      </c>
      <c r="H31" s="5">
        <v>0</v>
      </c>
      <c r="I31" s="5">
        <v>0</v>
      </c>
      <c r="J31" s="5">
        <v>40</v>
      </c>
      <c r="K31" s="5">
        <v>0</v>
      </c>
      <c r="L31" s="5">
        <v>37</v>
      </c>
      <c r="M31" s="5">
        <v>64</v>
      </c>
      <c r="N31" s="5">
        <v>23</v>
      </c>
      <c r="O31" s="5">
        <v>21</v>
      </c>
      <c r="P31" s="5">
        <v>110</v>
      </c>
      <c r="Q31" s="5">
        <v>0</v>
      </c>
      <c r="R31" s="5">
        <v>19</v>
      </c>
      <c r="S31" s="5">
        <v>0</v>
      </c>
      <c r="T31" s="5">
        <v>47</v>
      </c>
      <c r="U31" s="5">
        <v>0</v>
      </c>
      <c r="V31" s="5">
        <v>0</v>
      </c>
      <c r="W31" s="5">
        <v>17</v>
      </c>
      <c r="X31" s="5">
        <v>0</v>
      </c>
      <c r="Y31" s="5">
        <v>0</v>
      </c>
      <c r="Z31" s="5">
        <v>0</v>
      </c>
      <c r="AA31" s="5">
        <v>1074</v>
      </c>
    </row>
    <row r="32" spans="1:27">
      <c r="A32" s="4" t="s">
        <v>89</v>
      </c>
      <c r="B32" s="5">
        <v>2021</v>
      </c>
      <c r="C32" s="5">
        <v>0</v>
      </c>
      <c r="D32" s="5">
        <v>87</v>
      </c>
      <c r="E32" s="5">
        <v>91</v>
      </c>
      <c r="F32" s="5">
        <v>165</v>
      </c>
      <c r="G32" s="5">
        <v>45</v>
      </c>
      <c r="H32" s="5">
        <v>23</v>
      </c>
      <c r="I32" s="5">
        <v>0</v>
      </c>
      <c r="J32" s="5">
        <v>283</v>
      </c>
      <c r="K32" s="5">
        <v>0</v>
      </c>
      <c r="L32" s="5">
        <v>18</v>
      </c>
      <c r="M32" s="5">
        <v>337</v>
      </c>
      <c r="N32" s="5">
        <v>164</v>
      </c>
      <c r="O32" s="5">
        <v>0</v>
      </c>
      <c r="P32" s="5">
        <v>363</v>
      </c>
      <c r="Q32" s="5">
        <v>0</v>
      </c>
      <c r="R32" s="5">
        <v>21</v>
      </c>
      <c r="S32" s="5">
        <v>39</v>
      </c>
      <c r="T32" s="5">
        <v>190</v>
      </c>
      <c r="U32" s="5">
        <v>0</v>
      </c>
      <c r="V32" s="5">
        <v>0</v>
      </c>
      <c r="W32" s="5">
        <v>158</v>
      </c>
      <c r="X32" s="5">
        <v>0</v>
      </c>
      <c r="Y32" s="5">
        <v>0</v>
      </c>
      <c r="Z32" s="5">
        <v>0</v>
      </c>
      <c r="AA32" s="5">
        <v>4006</v>
      </c>
    </row>
    <row r="33" spans="1:27">
      <c r="A33" s="4" t="s">
        <v>90</v>
      </c>
      <c r="B33" s="5">
        <v>2944</v>
      </c>
      <c r="C33" s="5">
        <v>0</v>
      </c>
      <c r="D33" s="5">
        <v>0</v>
      </c>
      <c r="E33" s="5">
        <v>0</v>
      </c>
      <c r="F33" s="5">
        <v>171</v>
      </c>
      <c r="G33" s="5">
        <v>23</v>
      </c>
      <c r="H33" s="5">
        <v>0</v>
      </c>
      <c r="I33" s="5">
        <v>42</v>
      </c>
      <c r="J33" s="5">
        <v>125</v>
      </c>
      <c r="K33" s="5">
        <v>0</v>
      </c>
      <c r="L33" s="5">
        <v>0</v>
      </c>
      <c r="M33" s="5">
        <v>182</v>
      </c>
      <c r="N33" s="5">
        <v>18</v>
      </c>
      <c r="O33" s="5">
        <v>0</v>
      </c>
      <c r="P33" s="5">
        <v>0</v>
      </c>
      <c r="Q33" s="5">
        <v>0</v>
      </c>
      <c r="R33" s="5">
        <v>0</v>
      </c>
      <c r="S33" s="5">
        <v>21</v>
      </c>
      <c r="T33" s="5">
        <v>68</v>
      </c>
      <c r="U33" s="5">
        <v>0</v>
      </c>
      <c r="V33" s="5">
        <v>86</v>
      </c>
      <c r="W33" s="5">
        <v>23</v>
      </c>
      <c r="X33" s="5">
        <v>0</v>
      </c>
      <c r="Y33" s="5">
        <v>0</v>
      </c>
      <c r="Z33" s="5">
        <v>0</v>
      </c>
      <c r="AA33" s="5">
        <v>3703</v>
      </c>
    </row>
    <row r="34" spans="1:27">
      <c r="A34" s="4" t="s">
        <v>91</v>
      </c>
      <c r="B34" s="5">
        <v>5322</v>
      </c>
      <c r="C34" s="5">
        <v>0</v>
      </c>
      <c r="D34" s="5">
        <v>191</v>
      </c>
      <c r="E34" s="5">
        <v>21</v>
      </c>
      <c r="F34" s="5">
        <v>375</v>
      </c>
      <c r="G34" s="5">
        <v>142</v>
      </c>
      <c r="H34" s="5">
        <v>107</v>
      </c>
      <c r="I34" s="5">
        <v>110</v>
      </c>
      <c r="J34" s="5">
        <v>190</v>
      </c>
      <c r="K34" s="5">
        <v>63</v>
      </c>
      <c r="L34" s="5">
        <v>54</v>
      </c>
      <c r="M34" s="5">
        <v>972</v>
      </c>
      <c r="N34" s="5">
        <v>929</v>
      </c>
      <c r="O34" s="5">
        <v>0</v>
      </c>
      <c r="P34" s="5">
        <v>44</v>
      </c>
      <c r="Q34" s="5">
        <v>0</v>
      </c>
      <c r="R34" s="5">
        <v>0</v>
      </c>
      <c r="S34" s="5">
        <v>89</v>
      </c>
      <c r="T34" s="5">
        <v>517</v>
      </c>
      <c r="U34" s="5">
        <v>0</v>
      </c>
      <c r="V34" s="5">
        <v>93</v>
      </c>
      <c r="W34" s="5">
        <v>304</v>
      </c>
      <c r="X34" s="5">
        <v>0</v>
      </c>
      <c r="Y34" s="5">
        <v>0</v>
      </c>
      <c r="Z34" s="5">
        <v>116</v>
      </c>
      <c r="AA34" s="5">
        <v>9639</v>
      </c>
    </row>
    <row r="35" spans="1:27">
      <c r="A35" s="4" t="s">
        <v>92</v>
      </c>
      <c r="B35" s="5">
        <v>1917</v>
      </c>
      <c r="C35" s="5">
        <v>0</v>
      </c>
      <c r="D35" s="5">
        <v>91</v>
      </c>
      <c r="E35" s="5">
        <v>0</v>
      </c>
      <c r="F35" s="5">
        <v>108</v>
      </c>
      <c r="G35" s="5">
        <v>64</v>
      </c>
      <c r="H35" s="5">
        <v>21</v>
      </c>
      <c r="I35" s="5">
        <v>68</v>
      </c>
      <c r="J35" s="5">
        <v>61</v>
      </c>
      <c r="K35" s="5">
        <v>0</v>
      </c>
      <c r="L35" s="5">
        <v>0</v>
      </c>
      <c r="M35" s="5">
        <v>844</v>
      </c>
      <c r="N35" s="5">
        <v>43</v>
      </c>
      <c r="O35" s="5">
        <v>0</v>
      </c>
      <c r="P35" s="5">
        <v>0</v>
      </c>
      <c r="Q35" s="5">
        <v>0</v>
      </c>
      <c r="R35" s="5">
        <v>0</v>
      </c>
      <c r="S35" s="5">
        <v>23</v>
      </c>
      <c r="T35" s="5">
        <v>21</v>
      </c>
      <c r="U35" s="5">
        <v>37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3298</v>
      </c>
    </row>
    <row r="36" spans="1:27">
      <c r="A36" s="4" t="s">
        <v>93</v>
      </c>
      <c r="B36" s="5">
        <v>1378</v>
      </c>
      <c r="C36" s="5">
        <v>0</v>
      </c>
      <c r="D36" s="5">
        <v>21</v>
      </c>
      <c r="E36" s="5">
        <v>107</v>
      </c>
      <c r="F36" s="5">
        <v>61</v>
      </c>
      <c r="G36" s="5">
        <v>24</v>
      </c>
      <c r="H36" s="5">
        <v>0</v>
      </c>
      <c r="I36" s="5">
        <v>0</v>
      </c>
      <c r="J36" s="5">
        <v>148</v>
      </c>
      <c r="K36" s="5">
        <v>59</v>
      </c>
      <c r="L36" s="5">
        <v>0</v>
      </c>
      <c r="M36" s="5">
        <v>0</v>
      </c>
      <c r="N36" s="5">
        <v>23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84</v>
      </c>
      <c r="U36" s="5">
        <v>0</v>
      </c>
      <c r="V36" s="5">
        <v>21</v>
      </c>
      <c r="W36" s="5">
        <v>40</v>
      </c>
      <c r="X36" s="5">
        <v>0</v>
      </c>
      <c r="Y36" s="5">
        <v>0</v>
      </c>
      <c r="Z36" s="5">
        <v>21</v>
      </c>
      <c r="AA36" s="5">
        <v>1988</v>
      </c>
    </row>
    <row r="37" spans="1:27">
      <c r="A37" s="4" t="s">
        <v>94</v>
      </c>
      <c r="B37" s="5">
        <v>736</v>
      </c>
      <c r="C37" s="5">
        <v>46</v>
      </c>
      <c r="D37" s="5">
        <v>38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44</v>
      </c>
      <c r="K37" s="5">
        <v>0</v>
      </c>
      <c r="L37" s="5">
        <v>0</v>
      </c>
      <c r="M37" s="5">
        <v>0</v>
      </c>
      <c r="N37" s="5">
        <v>23</v>
      </c>
      <c r="O37" s="5">
        <v>0</v>
      </c>
      <c r="P37" s="5">
        <v>21</v>
      </c>
      <c r="Q37" s="5">
        <v>0</v>
      </c>
      <c r="R37" s="5">
        <v>0</v>
      </c>
      <c r="S37" s="5">
        <v>21</v>
      </c>
      <c r="T37" s="5">
        <v>0</v>
      </c>
      <c r="U37" s="5">
        <v>0</v>
      </c>
      <c r="V37" s="5">
        <v>23</v>
      </c>
      <c r="W37" s="5">
        <v>45</v>
      </c>
      <c r="X37" s="5">
        <v>0</v>
      </c>
      <c r="Y37" s="5">
        <v>0</v>
      </c>
      <c r="Z37" s="5">
        <v>0</v>
      </c>
      <c r="AA37" s="5">
        <v>997</v>
      </c>
    </row>
    <row r="38" spans="1:27">
      <c r="A38" s="4" t="s">
        <v>95</v>
      </c>
      <c r="B38" s="5">
        <v>744</v>
      </c>
      <c r="C38" s="5">
        <v>0</v>
      </c>
      <c r="D38" s="5">
        <v>68</v>
      </c>
      <c r="E38" s="5">
        <v>0</v>
      </c>
      <c r="F38" s="5">
        <v>21</v>
      </c>
      <c r="G38" s="5">
        <v>0</v>
      </c>
      <c r="H38" s="5">
        <v>24</v>
      </c>
      <c r="I38" s="5">
        <v>0</v>
      </c>
      <c r="J38" s="5">
        <v>23</v>
      </c>
      <c r="K38" s="5">
        <v>18</v>
      </c>
      <c r="L38" s="5">
        <v>24</v>
      </c>
      <c r="M38" s="5">
        <v>0</v>
      </c>
      <c r="N38" s="5">
        <v>316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21</v>
      </c>
      <c r="U38" s="5">
        <v>0</v>
      </c>
      <c r="V38" s="5">
        <v>103</v>
      </c>
      <c r="W38" s="5">
        <v>19</v>
      </c>
      <c r="X38" s="5">
        <v>0</v>
      </c>
      <c r="Y38" s="5">
        <v>0</v>
      </c>
      <c r="Z38" s="5">
        <v>0</v>
      </c>
      <c r="AA38" s="5">
        <v>1380</v>
      </c>
    </row>
    <row r="39" spans="1:27">
      <c r="A39" s="4" t="s">
        <v>96</v>
      </c>
      <c r="B39" s="5">
        <v>3789</v>
      </c>
      <c r="C39" s="5">
        <v>63</v>
      </c>
      <c r="D39" s="5">
        <v>45</v>
      </c>
      <c r="E39" s="5">
        <v>37</v>
      </c>
      <c r="F39" s="5">
        <v>178</v>
      </c>
      <c r="G39" s="5">
        <v>61</v>
      </c>
      <c r="H39" s="5">
        <v>0</v>
      </c>
      <c r="I39" s="5">
        <v>111</v>
      </c>
      <c r="J39" s="5">
        <v>240</v>
      </c>
      <c r="K39" s="5">
        <v>44</v>
      </c>
      <c r="L39" s="5">
        <v>46</v>
      </c>
      <c r="M39" s="5">
        <v>113</v>
      </c>
      <c r="N39" s="5">
        <v>170</v>
      </c>
      <c r="O39" s="5">
        <v>0</v>
      </c>
      <c r="P39" s="5">
        <v>103</v>
      </c>
      <c r="Q39" s="5">
        <v>0</v>
      </c>
      <c r="R39" s="5">
        <v>37</v>
      </c>
      <c r="S39" s="5">
        <v>291</v>
      </c>
      <c r="T39" s="5">
        <v>718</v>
      </c>
      <c r="U39" s="5">
        <v>215</v>
      </c>
      <c r="V39" s="5">
        <v>491</v>
      </c>
      <c r="W39" s="5">
        <v>632</v>
      </c>
      <c r="X39" s="5">
        <v>38</v>
      </c>
      <c r="Y39" s="5">
        <v>0</v>
      </c>
      <c r="Z39" s="5">
        <v>190</v>
      </c>
      <c r="AA39" s="5">
        <v>7612</v>
      </c>
    </row>
    <row r="40" spans="1:27">
      <c r="A40" s="6" t="s">
        <v>12</v>
      </c>
      <c r="B40" s="7">
        <f>SUM(B7:B39)</f>
        <v>69174</v>
      </c>
      <c r="C40" s="7">
        <f t="shared" ref="C40:AA40" si="0">SUM(C7:C39)</f>
        <v>386</v>
      </c>
      <c r="D40" s="7">
        <f t="shared" si="0"/>
        <v>1525</v>
      </c>
      <c r="E40" s="7">
        <f t="shared" si="0"/>
        <v>533</v>
      </c>
      <c r="F40" s="7">
        <f t="shared" si="0"/>
        <v>3963</v>
      </c>
      <c r="G40" s="7">
        <f t="shared" si="0"/>
        <v>1085</v>
      </c>
      <c r="H40" s="7">
        <f t="shared" si="0"/>
        <v>1818</v>
      </c>
      <c r="I40" s="7">
        <f t="shared" si="0"/>
        <v>2166</v>
      </c>
      <c r="J40" s="7">
        <f t="shared" si="0"/>
        <v>3921</v>
      </c>
      <c r="K40" s="7">
        <f t="shared" si="0"/>
        <v>1011</v>
      </c>
      <c r="L40" s="7">
        <f t="shared" si="0"/>
        <v>414</v>
      </c>
      <c r="M40" s="7">
        <f t="shared" si="0"/>
        <v>4211</v>
      </c>
      <c r="N40" s="7">
        <f t="shared" si="0"/>
        <v>3578</v>
      </c>
      <c r="O40" s="7">
        <f t="shared" si="0"/>
        <v>366</v>
      </c>
      <c r="P40" s="7">
        <f t="shared" si="0"/>
        <v>880</v>
      </c>
      <c r="Q40" s="7">
        <f t="shared" si="0"/>
        <v>0</v>
      </c>
      <c r="R40" s="7">
        <f t="shared" si="0"/>
        <v>241</v>
      </c>
      <c r="S40" s="7">
        <f t="shared" si="0"/>
        <v>1306</v>
      </c>
      <c r="T40" s="7">
        <f t="shared" si="0"/>
        <v>4665</v>
      </c>
      <c r="U40" s="7">
        <f t="shared" si="0"/>
        <v>472</v>
      </c>
      <c r="V40" s="7">
        <f t="shared" si="0"/>
        <v>3120</v>
      </c>
      <c r="W40" s="7">
        <f t="shared" si="0"/>
        <v>2846</v>
      </c>
      <c r="X40" s="7">
        <f t="shared" si="0"/>
        <v>92</v>
      </c>
      <c r="Y40" s="7">
        <f t="shared" si="0"/>
        <v>23</v>
      </c>
      <c r="Z40" s="7">
        <f t="shared" si="0"/>
        <v>545</v>
      </c>
      <c r="AA40" s="7">
        <f t="shared" si="0"/>
        <v>108332</v>
      </c>
    </row>
    <row r="41" spans="1:27">
      <c r="A41" s="4" t="s">
        <v>36</v>
      </c>
      <c r="B41" s="5">
        <v>8000</v>
      </c>
      <c r="C41" s="5">
        <v>21</v>
      </c>
      <c r="D41" s="5">
        <v>126</v>
      </c>
      <c r="E41" s="5">
        <v>0</v>
      </c>
      <c r="F41" s="5">
        <v>157</v>
      </c>
      <c r="G41" s="5">
        <v>100</v>
      </c>
      <c r="H41" s="5">
        <v>45</v>
      </c>
      <c r="I41" s="5">
        <v>540</v>
      </c>
      <c r="J41" s="5">
        <v>161</v>
      </c>
      <c r="K41" s="5">
        <v>162</v>
      </c>
      <c r="L41" s="5">
        <v>54</v>
      </c>
      <c r="M41" s="5">
        <v>38</v>
      </c>
      <c r="N41" s="5">
        <v>314</v>
      </c>
      <c r="O41" s="5">
        <v>0</v>
      </c>
      <c r="P41" s="5">
        <v>65</v>
      </c>
      <c r="Q41" s="5">
        <v>50</v>
      </c>
      <c r="R41" s="5">
        <v>0</v>
      </c>
      <c r="S41" s="5">
        <v>447</v>
      </c>
      <c r="T41" s="5">
        <v>807</v>
      </c>
      <c r="U41" s="5">
        <v>197</v>
      </c>
      <c r="V41" s="5">
        <v>373</v>
      </c>
      <c r="W41" s="5">
        <v>245</v>
      </c>
      <c r="X41" s="5">
        <v>0</v>
      </c>
      <c r="Y41" s="5">
        <v>0</v>
      </c>
      <c r="Z41" s="5">
        <v>0</v>
      </c>
      <c r="AA41" s="5">
        <v>11904</v>
      </c>
    </row>
    <row r="43" spans="1:27">
      <c r="A43" s="14" t="s">
        <v>1</v>
      </c>
      <c r="B43" s="15" t="s">
        <v>38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26.45">
      <c r="A44" s="14"/>
      <c r="B44" s="3" t="s">
        <v>39</v>
      </c>
      <c r="C44" s="2" t="s">
        <v>40</v>
      </c>
      <c r="D44" s="2" t="s">
        <v>41</v>
      </c>
      <c r="E44" s="2" t="s">
        <v>42</v>
      </c>
      <c r="F44" s="2" t="s">
        <v>43</v>
      </c>
      <c r="G44" s="2" t="s">
        <v>44</v>
      </c>
      <c r="H44" s="2" t="s">
        <v>45</v>
      </c>
      <c r="I44" s="2" t="s">
        <v>46</v>
      </c>
      <c r="J44" s="2" t="s">
        <v>47</v>
      </c>
      <c r="K44" s="2" t="s">
        <v>48</v>
      </c>
      <c r="L44" s="2" t="s">
        <v>49</v>
      </c>
      <c r="M44" s="2" t="s">
        <v>50</v>
      </c>
      <c r="N44" s="2" t="s">
        <v>51</v>
      </c>
      <c r="O44" s="2" t="s">
        <v>52</v>
      </c>
      <c r="P44" s="2" t="s">
        <v>53</v>
      </c>
      <c r="Q44" s="2" t="s">
        <v>54</v>
      </c>
      <c r="R44" s="2" t="s">
        <v>55</v>
      </c>
      <c r="S44" s="2" t="s">
        <v>56</v>
      </c>
      <c r="T44" s="2" t="s">
        <v>57</v>
      </c>
      <c r="U44" s="2" t="s">
        <v>58</v>
      </c>
      <c r="V44" s="2" t="s">
        <v>59</v>
      </c>
      <c r="W44" s="2" t="s">
        <v>60</v>
      </c>
      <c r="X44" s="2" t="s">
        <v>61</v>
      </c>
      <c r="Y44" s="2" t="s">
        <v>62</v>
      </c>
      <c r="Z44" s="2" t="s">
        <v>63</v>
      </c>
      <c r="AA44" s="2" t="s">
        <v>12</v>
      </c>
    </row>
    <row r="45" spans="1:27">
      <c r="A45" s="4" t="s">
        <v>64</v>
      </c>
      <c r="B45" s="8">
        <f>B7/$AA$40*100</f>
        <v>10.069970091939593</v>
      </c>
      <c r="C45" s="8">
        <f t="shared" ref="C45:AA55" si="1">C7/$AA$40*100</f>
        <v>6.0000738470627327E-2</v>
      </c>
      <c r="D45" s="8">
        <f t="shared" si="1"/>
        <v>0.1430786840453421</v>
      </c>
      <c r="E45" s="8">
        <f t="shared" si="1"/>
        <v>8.1231769006387775E-2</v>
      </c>
      <c r="F45" s="8">
        <f t="shared" si="1"/>
        <v>0.36000443082376399</v>
      </c>
      <c r="G45" s="8">
        <f t="shared" si="1"/>
        <v>0.16430971458110255</v>
      </c>
      <c r="H45" s="8">
        <f t="shared" si="1"/>
        <v>1.9384853967433446E-2</v>
      </c>
      <c r="I45" s="8">
        <f t="shared" si="1"/>
        <v>0.20677177565262342</v>
      </c>
      <c r="J45" s="8">
        <f t="shared" si="1"/>
        <v>0.20307942251596942</v>
      </c>
      <c r="K45" s="8">
        <f t="shared" si="1"/>
        <v>8.3077945574714762E-2</v>
      </c>
      <c r="L45" s="8">
        <f t="shared" si="1"/>
        <v>3.8769707934866893E-2</v>
      </c>
      <c r="M45" s="8">
        <f t="shared" si="1"/>
        <v>0.29631133921648267</v>
      </c>
      <c r="N45" s="8">
        <f t="shared" si="1"/>
        <v>0.35723516597127353</v>
      </c>
      <c r="O45" s="8">
        <f t="shared" si="1"/>
        <v>3.7846619650703392E-2</v>
      </c>
      <c r="P45" s="8">
        <f t="shared" si="1"/>
        <v>0</v>
      </c>
      <c r="Q45" s="8">
        <f t="shared" si="1"/>
        <v>0</v>
      </c>
      <c r="R45" s="8">
        <f t="shared" si="1"/>
        <v>6.6462356459771818E-2</v>
      </c>
      <c r="S45" s="8">
        <f t="shared" si="1"/>
        <v>0.11446294723627366</v>
      </c>
      <c r="T45" s="8">
        <f t="shared" si="1"/>
        <v>0.61569988553705268</v>
      </c>
      <c r="U45" s="8">
        <f t="shared" si="1"/>
        <v>9.6924269837167232E-2</v>
      </c>
      <c r="V45" s="8">
        <f t="shared" si="1"/>
        <v>0.5769301776021859</v>
      </c>
      <c r="W45" s="8">
        <f t="shared" si="1"/>
        <v>0.48923679060665359</v>
      </c>
      <c r="X45" s="8">
        <f t="shared" si="1"/>
        <v>0</v>
      </c>
      <c r="Y45" s="8">
        <f t="shared" si="1"/>
        <v>0</v>
      </c>
      <c r="Z45" s="8">
        <f t="shared" si="1"/>
        <v>1.6615589114942955E-2</v>
      </c>
      <c r="AA45" s="8">
        <f t="shared" si="1"/>
        <v>14.099250452313258</v>
      </c>
    </row>
    <row r="46" spans="1:27" hidden="1">
      <c r="A46" s="4" t="s">
        <v>65</v>
      </c>
      <c r="B46" s="8">
        <f t="shared" ref="B46:Q78" si="2">B8/$AA$40*100</f>
        <v>0.45323634752427722</v>
      </c>
      <c r="C46" s="8">
        <f t="shared" si="2"/>
        <v>0</v>
      </c>
      <c r="D46" s="8">
        <f t="shared" si="2"/>
        <v>1.7538677399106448E-2</v>
      </c>
      <c r="E46" s="8">
        <f t="shared" si="2"/>
        <v>1.8461765683269949E-2</v>
      </c>
      <c r="F46" s="8">
        <f t="shared" si="2"/>
        <v>1.7538677399106448E-2</v>
      </c>
      <c r="G46" s="8">
        <f t="shared" si="2"/>
        <v>3.4154266514049403E-2</v>
      </c>
      <c r="H46" s="8">
        <f t="shared" si="2"/>
        <v>0</v>
      </c>
      <c r="I46" s="8">
        <f t="shared" si="2"/>
        <v>0</v>
      </c>
      <c r="J46" s="8">
        <f t="shared" si="2"/>
        <v>1.5692500830779457E-2</v>
      </c>
      <c r="K46" s="8">
        <f t="shared" si="2"/>
        <v>0</v>
      </c>
      <c r="L46" s="8">
        <f t="shared" si="2"/>
        <v>3.9692796219030387E-2</v>
      </c>
      <c r="M46" s="8">
        <f t="shared" si="2"/>
        <v>0</v>
      </c>
      <c r="N46" s="8">
        <f t="shared" si="2"/>
        <v>0</v>
      </c>
      <c r="O46" s="8">
        <f t="shared" si="2"/>
        <v>5.1692943913155855E-2</v>
      </c>
      <c r="P46" s="8">
        <f t="shared" si="2"/>
        <v>0</v>
      </c>
      <c r="Q46" s="8">
        <f t="shared" si="2"/>
        <v>0</v>
      </c>
      <c r="R46" s="8">
        <f t="shared" si="1"/>
        <v>3.6000443082376404E-2</v>
      </c>
      <c r="S46" s="8">
        <f t="shared" si="1"/>
        <v>4.3385149355684383E-2</v>
      </c>
      <c r="T46" s="8">
        <f t="shared" si="1"/>
        <v>3.7846619650703392E-2</v>
      </c>
      <c r="U46" s="8">
        <f t="shared" si="1"/>
        <v>3.6000443082376404E-2</v>
      </c>
      <c r="V46" s="8">
        <f t="shared" si="1"/>
        <v>0</v>
      </c>
      <c r="W46" s="8">
        <f t="shared" si="1"/>
        <v>0</v>
      </c>
      <c r="X46" s="8">
        <f t="shared" si="1"/>
        <v>4.984676734482886E-2</v>
      </c>
      <c r="Y46" s="8">
        <f t="shared" si="1"/>
        <v>0</v>
      </c>
      <c r="Z46" s="8">
        <f t="shared" si="1"/>
        <v>3.4154266514049403E-2</v>
      </c>
      <c r="AA46" s="8">
        <f t="shared" si="1"/>
        <v>0.88524166451279407</v>
      </c>
    </row>
    <row r="47" spans="1:27" hidden="1">
      <c r="A47" s="4" t="s">
        <v>66</v>
      </c>
      <c r="B47" s="8">
        <f t="shared" si="2"/>
        <v>0.20492559908429644</v>
      </c>
      <c r="C47" s="8">
        <f t="shared" si="1"/>
        <v>0</v>
      </c>
      <c r="D47" s="8">
        <f t="shared" si="1"/>
        <v>4.0615884503193887E-2</v>
      </c>
      <c r="E47" s="8">
        <f t="shared" si="1"/>
        <v>0</v>
      </c>
      <c r="F47" s="8">
        <f t="shared" si="1"/>
        <v>0</v>
      </c>
      <c r="G47" s="8">
        <f t="shared" si="1"/>
        <v>9.046265184802274E-2</v>
      </c>
      <c r="H47" s="8">
        <f t="shared" si="1"/>
        <v>0</v>
      </c>
      <c r="I47" s="8">
        <f t="shared" si="1"/>
        <v>0</v>
      </c>
      <c r="J47" s="8">
        <f t="shared" si="1"/>
        <v>0</v>
      </c>
      <c r="K47" s="8">
        <f t="shared" si="1"/>
        <v>0</v>
      </c>
      <c r="L47" s="8">
        <f t="shared" si="1"/>
        <v>0</v>
      </c>
      <c r="M47" s="8">
        <f t="shared" si="1"/>
        <v>2.2154118819923938E-2</v>
      </c>
      <c r="N47" s="8">
        <f t="shared" si="1"/>
        <v>0</v>
      </c>
      <c r="O47" s="8">
        <f t="shared" si="1"/>
        <v>0</v>
      </c>
      <c r="P47" s="8">
        <f t="shared" si="1"/>
        <v>0</v>
      </c>
      <c r="Q47" s="8">
        <f t="shared" si="1"/>
        <v>0</v>
      </c>
      <c r="R47" s="8">
        <f t="shared" si="1"/>
        <v>0</v>
      </c>
      <c r="S47" s="8">
        <f t="shared" si="1"/>
        <v>2.1231030535760441E-2</v>
      </c>
      <c r="T47" s="8">
        <f t="shared" si="1"/>
        <v>0</v>
      </c>
      <c r="U47" s="8">
        <f t="shared" si="1"/>
        <v>0</v>
      </c>
      <c r="V47" s="8">
        <f t="shared" si="1"/>
        <v>0</v>
      </c>
      <c r="W47" s="8">
        <f t="shared" si="1"/>
        <v>0</v>
      </c>
      <c r="X47" s="8">
        <f t="shared" si="1"/>
        <v>0</v>
      </c>
      <c r="Y47" s="8">
        <f t="shared" si="1"/>
        <v>0</v>
      </c>
      <c r="Z47" s="8">
        <f t="shared" si="1"/>
        <v>0</v>
      </c>
      <c r="AA47" s="8">
        <f t="shared" si="1"/>
        <v>0.37938928479119743</v>
      </c>
    </row>
    <row r="48" spans="1:27" hidden="1">
      <c r="A48" s="4" t="s">
        <v>67</v>
      </c>
      <c r="B48" s="8">
        <f t="shared" si="2"/>
        <v>0.42923605213602622</v>
      </c>
      <c r="C48" s="8">
        <f t="shared" si="1"/>
        <v>7.4770151017243283E-2</v>
      </c>
      <c r="D48" s="8">
        <f t="shared" si="1"/>
        <v>0</v>
      </c>
      <c r="E48" s="8">
        <f t="shared" si="1"/>
        <v>0</v>
      </c>
      <c r="F48" s="8">
        <f t="shared" si="1"/>
        <v>0</v>
      </c>
      <c r="G48" s="8">
        <f t="shared" si="1"/>
        <v>0</v>
      </c>
      <c r="H48" s="8">
        <f t="shared" si="1"/>
        <v>5.6308385333973344E-2</v>
      </c>
      <c r="I48" s="8">
        <f t="shared" si="1"/>
        <v>0</v>
      </c>
      <c r="J48" s="8">
        <f t="shared" si="1"/>
        <v>1.5692500830779457E-2</v>
      </c>
      <c r="K48" s="8">
        <f t="shared" si="1"/>
        <v>0</v>
      </c>
      <c r="L48" s="8">
        <f t="shared" si="1"/>
        <v>4.0615884503193887E-2</v>
      </c>
      <c r="M48" s="8">
        <f t="shared" si="1"/>
        <v>0</v>
      </c>
      <c r="N48" s="8">
        <f t="shared" si="1"/>
        <v>3.2308089945722408E-2</v>
      </c>
      <c r="O48" s="8">
        <f t="shared" si="1"/>
        <v>0</v>
      </c>
      <c r="P48" s="8">
        <f t="shared" si="1"/>
        <v>0</v>
      </c>
      <c r="Q48" s="8">
        <f t="shared" si="1"/>
        <v>0</v>
      </c>
      <c r="R48" s="8">
        <f t="shared" si="1"/>
        <v>0</v>
      </c>
      <c r="S48" s="8">
        <f t="shared" si="1"/>
        <v>0</v>
      </c>
      <c r="T48" s="8">
        <f t="shared" si="1"/>
        <v>3.8769707934866893E-2</v>
      </c>
      <c r="U48" s="8">
        <f t="shared" si="1"/>
        <v>3.9692796219030387E-2</v>
      </c>
      <c r="V48" s="8">
        <f t="shared" si="1"/>
        <v>0.12277074179374516</v>
      </c>
      <c r="W48" s="8">
        <f t="shared" si="1"/>
        <v>0</v>
      </c>
      <c r="X48" s="8">
        <f t="shared" si="1"/>
        <v>0</v>
      </c>
      <c r="Y48" s="8">
        <f t="shared" si="1"/>
        <v>0</v>
      </c>
      <c r="Z48" s="8">
        <f t="shared" si="1"/>
        <v>0</v>
      </c>
      <c r="AA48" s="8">
        <f t="shared" si="1"/>
        <v>0.84831813314625404</v>
      </c>
    </row>
    <row r="49" spans="1:27" hidden="1">
      <c r="A49" s="4" t="s">
        <v>68</v>
      </c>
      <c r="B49" s="8">
        <f t="shared" si="2"/>
        <v>0.23169515932503784</v>
      </c>
      <c r="C49" s="8">
        <f t="shared" si="1"/>
        <v>0</v>
      </c>
      <c r="D49" s="8">
        <f t="shared" si="1"/>
        <v>0</v>
      </c>
      <c r="E49" s="8">
        <f t="shared" si="1"/>
        <v>0</v>
      </c>
      <c r="F49" s="8">
        <f t="shared" si="1"/>
        <v>0</v>
      </c>
      <c r="G49" s="8">
        <f t="shared" si="1"/>
        <v>0</v>
      </c>
      <c r="H49" s="8">
        <f t="shared" si="1"/>
        <v>0</v>
      </c>
      <c r="I49" s="8">
        <f t="shared" si="1"/>
        <v>0</v>
      </c>
      <c r="J49" s="8">
        <f t="shared" si="1"/>
        <v>3.8769707934866893E-2</v>
      </c>
      <c r="K49" s="8">
        <f t="shared" si="1"/>
        <v>0</v>
      </c>
      <c r="L49" s="8">
        <f t="shared" si="1"/>
        <v>0</v>
      </c>
      <c r="M49" s="8">
        <f t="shared" si="1"/>
        <v>0</v>
      </c>
      <c r="N49" s="8">
        <f t="shared" si="1"/>
        <v>0</v>
      </c>
      <c r="O49" s="8">
        <f t="shared" si="1"/>
        <v>0</v>
      </c>
      <c r="P49" s="8">
        <f t="shared" si="1"/>
        <v>0</v>
      </c>
      <c r="Q49" s="8">
        <f t="shared" si="1"/>
        <v>0</v>
      </c>
      <c r="R49" s="8">
        <f t="shared" si="1"/>
        <v>0</v>
      </c>
      <c r="S49" s="8">
        <f t="shared" si="1"/>
        <v>0</v>
      </c>
      <c r="T49" s="8">
        <f t="shared" si="1"/>
        <v>1.9384853967433446E-2</v>
      </c>
      <c r="U49" s="8">
        <f t="shared" si="1"/>
        <v>0</v>
      </c>
      <c r="V49" s="8">
        <f t="shared" si="1"/>
        <v>8.953956356385924E-2</v>
      </c>
      <c r="W49" s="8">
        <f t="shared" si="1"/>
        <v>7.2000886164752809E-2</v>
      </c>
      <c r="X49" s="8">
        <f t="shared" si="1"/>
        <v>0</v>
      </c>
      <c r="Y49" s="8">
        <f t="shared" si="1"/>
        <v>0</v>
      </c>
      <c r="Z49" s="8">
        <f t="shared" si="1"/>
        <v>0</v>
      </c>
      <c r="AA49" s="8">
        <f t="shared" si="1"/>
        <v>0.45139017095595024</v>
      </c>
    </row>
    <row r="50" spans="1:27" hidden="1">
      <c r="A50" s="4" t="s">
        <v>69</v>
      </c>
      <c r="B50" s="8">
        <f t="shared" si="2"/>
        <v>7.7539415869733785E-2</v>
      </c>
      <c r="C50" s="8">
        <f t="shared" si="1"/>
        <v>0</v>
      </c>
      <c r="D50" s="8">
        <f t="shared" si="1"/>
        <v>0</v>
      </c>
      <c r="E50" s="8">
        <f t="shared" si="1"/>
        <v>1.7538677399106448E-2</v>
      </c>
      <c r="F50" s="8">
        <f t="shared" si="1"/>
        <v>0</v>
      </c>
      <c r="G50" s="8">
        <f t="shared" si="1"/>
        <v>0</v>
      </c>
      <c r="H50" s="8">
        <f t="shared" si="1"/>
        <v>2.2154118819923938E-2</v>
      </c>
      <c r="I50" s="8">
        <f t="shared" si="1"/>
        <v>0</v>
      </c>
      <c r="J50" s="8">
        <f t="shared" si="1"/>
        <v>0</v>
      </c>
      <c r="K50" s="8">
        <f t="shared" si="1"/>
        <v>0</v>
      </c>
      <c r="L50" s="8">
        <f t="shared" si="1"/>
        <v>0</v>
      </c>
      <c r="M50" s="8">
        <f t="shared" si="1"/>
        <v>1.9384853967433446E-2</v>
      </c>
      <c r="N50" s="8">
        <f t="shared" si="1"/>
        <v>0</v>
      </c>
      <c r="O50" s="8">
        <f t="shared" si="1"/>
        <v>0</v>
      </c>
      <c r="P50" s="8">
        <f t="shared" si="1"/>
        <v>0</v>
      </c>
      <c r="Q50" s="8">
        <f t="shared" si="1"/>
        <v>0</v>
      </c>
      <c r="R50" s="8">
        <f t="shared" si="1"/>
        <v>0</v>
      </c>
      <c r="S50" s="8">
        <f t="shared" si="1"/>
        <v>0</v>
      </c>
      <c r="T50" s="8">
        <f t="shared" si="1"/>
        <v>5.6308385333973344E-2</v>
      </c>
      <c r="U50" s="8">
        <f t="shared" si="1"/>
        <v>0</v>
      </c>
      <c r="V50" s="8">
        <f t="shared" si="1"/>
        <v>0</v>
      </c>
      <c r="W50" s="8">
        <f t="shared" si="1"/>
        <v>1.7538677399106448E-2</v>
      </c>
      <c r="X50" s="8">
        <f t="shared" si="1"/>
        <v>0</v>
      </c>
      <c r="Y50" s="8">
        <f t="shared" si="1"/>
        <v>0</v>
      </c>
      <c r="Z50" s="8">
        <f t="shared" si="1"/>
        <v>1.8461765683269949E-2</v>
      </c>
      <c r="AA50" s="8">
        <f t="shared" si="1"/>
        <v>0.22800280618838387</v>
      </c>
    </row>
    <row r="51" spans="1:27" hidden="1">
      <c r="A51" s="4" t="s">
        <v>70</v>
      </c>
      <c r="B51" s="8">
        <f t="shared" si="2"/>
        <v>0.12738618321456263</v>
      </c>
      <c r="C51" s="8">
        <f t="shared" si="1"/>
        <v>0</v>
      </c>
      <c r="D51" s="8">
        <f t="shared" si="1"/>
        <v>1.5692500830779457E-2</v>
      </c>
      <c r="E51" s="8">
        <f t="shared" si="1"/>
        <v>0</v>
      </c>
      <c r="F51" s="8">
        <f t="shared" si="1"/>
        <v>0</v>
      </c>
      <c r="G51" s="8">
        <f t="shared" si="1"/>
        <v>3.0461913377395417E-2</v>
      </c>
      <c r="H51" s="8">
        <f t="shared" si="1"/>
        <v>0</v>
      </c>
      <c r="I51" s="8">
        <f t="shared" si="1"/>
        <v>0</v>
      </c>
      <c r="J51" s="8">
        <f t="shared" si="1"/>
        <v>4.0615884503193887E-2</v>
      </c>
      <c r="K51" s="8">
        <f t="shared" si="1"/>
        <v>0</v>
      </c>
      <c r="L51" s="8">
        <f t="shared" si="1"/>
        <v>0</v>
      </c>
      <c r="M51" s="8">
        <f t="shared" si="1"/>
        <v>0</v>
      </c>
      <c r="N51" s="8">
        <f t="shared" si="1"/>
        <v>4.8000590776501866E-2</v>
      </c>
      <c r="O51" s="8">
        <f t="shared" si="1"/>
        <v>0</v>
      </c>
      <c r="P51" s="8">
        <f t="shared" si="1"/>
        <v>0</v>
      </c>
      <c r="Q51" s="8">
        <f t="shared" si="1"/>
        <v>0</v>
      </c>
      <c r="R51" s="8">
        <f t="shared" si="1"/>
        <v>1.5692500830779457E-2</v>
      </c>
      <c r="S51" s="8">
        <f t="shared" si="1"/>
        <v>5.6308385333973344E-2</v>
      </c>
      <c r="T51" s="8">
        <f t="shared" si="1"/>
        <v>0.12277074179374516</v>
      </c>
      <c r="U51" s="8">
        <f t="shared" si="1"/>
        <v>0</v>
      </c>
      <c r="V51" s="8">
        <f t="shared" si="1"/>
        <v>1.7538677399106448E-2</v>
      </c>
      <c r="W51" s="8">
        <f t="shared" si="1"/>
        <v>0.18923309825351697</v>
      </c>
      <c r="X51" s="8">
        <f t="shared" si="1"/>
        <v>0</v>
      </c>
      <c r="Y51" s="8">
        <f t="shared" si="1"/>
        <v>0</v>
      </c>
      <c r="Z51" s="8">
        <f t="shared" si="1"/>
        <v>0</v>
      </c>
      <c r="AA51" s="8">
        <f t="shared" si="1"/>
        <v>0.66277738802939112</v>
      </c>
    </row>
    <row r="52" spans="1:27" hidden="1">
      <c r="A52" s="4" t="s">
        <v>71</v>
      </c>
      <c r="B52" s="8">
        <f t="shared" si="2"/>
        <v>0.12923235978288963</v>
      </c>
      <c r="C52" s="8">
        <f t="shared" si="1"/>
        <v>0</v>
      </c>
      <c r="D52" s="8">
        <f t="shared" si="1"/>
        <v>0</v>
      </c>
      <c r="E52" s="8">
        <f t="shared" si="1"/>
        <v>0</v>
      </c>
      <c r="F52" s="8">
        <f t="shared" si="1"/>
        <v>0</v>
      </c>
      <c r="G52" s="8">
        <f t="shared" si="1"/>
        <v>0</v>
      </c>
      <c r="H52" s="8">
        <f t="shared" si="1"/>
        <v>0</v>
      </c>
      <c r="I52" s="8">
        <f t="shared" si="1"/>
        <v>0</v>
      </c>
      <c r="J52" s="8">
        <f t="shared" si="1"/>
        <v>0</v>
      </c>
      <c r="K52" s="8">
        <f t="shared" si="1"/>
        <v>0</v>
      </c>
      <c r="L52" s="8">
        <f t="shared" si="1"/>
        <v>0</v>
      </c>
      <c r="M52" s="8">
        <f t="shared" si="1"/>
        <v>0</v>
      </c>
      <c r="N52" s="8">
        <f t="shared" si="1"/>
        <v>0</v>
      </c>
      <c r="O52" s="8">
        <f t="shared" si="1"/>
        <v>0</v>
      </c>
      <c r="P52" s="8">
        <f t="shared" si="1"/>
        <v>0</v>
      </c>
      <c r="Q52" s="8">
        <f t="shared" si="1"/>
        <v>0</v>
      </c>
      <c r="R52" s="8">
        <f t="shared" si="1"/>
        <v>0</v>
      </c>
      <c r="S52" s="8">
        <f t="shared" si="1"/>
        <v>0</v>
      </c>
      <c r="T52" s="8">
        <f t="shared" si="1"/>
        <v>1.8461765683269949E-2</v>
      </c>
      <c r="U52" s="8">
        <f t="shared" si="1"/>
        <v>1.5692500830779457E-2</v>
      </c>
      <c r="V52" s="8">
        <f t="shared" si="1"/>
        <v>0</v>
      </c>
      <c r="W52" s="8">
        <f t="shared" si="1"/>
        <v>1.9384853967433446E-2</v>
      </c>
      <c r="X52" s="8">
        <f t="shared" si="1"/>
        <v>0</v>
      </c>
      <c r="Y52" s="8">
        <f t="shared" si="1"/>
        <v>0</v>
      </c>
      <c r="Z52" s="8">
        <f t="shared" si="1"/>
        <v>0</v>
      </c>
      <c r="AA52" s="8">
        <f t="shared" si="1"/>
        <v>0.181848391980209</v>
      </c>
    </row>
    <row r="53" spans="1:27">
      <c r="A53" s="4" t="s">
        <v>72</v>
      </c>
      <c r="B53" s="8">
        <f t="shared" si="2"/>
        <v>5.6788391241738356</v>
      </c>
      <c r="C53" s="8">
        <f t="shared" si="1"/>
        <v>1.9384853967433446E-2</v>
      </c>
      <c r="D53" s="8">
        <f t="shared" si="1"/>
        <v>0</v>
      </c>
      <c r="E53" s="8">
        <f t="shared" si="1"/>
        <v>4.0615884503193887E-2</v>
      </c>
      <c r="F53" s="8">
        <f t="shared" si="1"/>
        <v>0.51046782114241407</v>
      </c>
      <c r="G53" s="8">
        <f t="shared" si="1"/>
        <v>0</v>
      </c>
      <c r="H53" s="8">
        <f t="shared" si="1"/>
        <v>8.2154857290551275E-2</v>
      </c>
      <c r="I53" s="8">
        <f t="shared" si="1"/>
        <v>0.19938706937931544</v>
      </c>
      <c r="J53" s="8">
        <f t="shared" si="1"/>
        <v>0.98678137577077862</v>
      </c>
      <c r="K53" s="8">
        <f t="shared" si="1"/>
        <v>3.5077354798212897E-2</v>
      </c>
      <c r="L53" s="8">
        <f t="shared" si="1"/>
        <v>0</v>
      </c>
      <c r="M53" s="8">
        <f t="shared" si="1"/>
        <v>0.9175497544585165</v>
      </c>
      <c r="N53" s="8">
        <f t="shared" si="1"/>
        <v>0.54554517594062701</v>
      </c>
      <c r="O53" s="8">
        <f t="shared" si="1"/>
        <v>0.14677103718199608</v>
      </c>
      <c r="P53" s="8">
        <f t="shared" si="1"/>
        <v>0</v>
      </c>
      <c r="Q53" s="8">
        <f t="shared" si="1"/>
        <v>0</v>
      </c>
      <c r="R53" s="8">
        <f t="shared" si="1"/>
        <v>0</v>
      </c>
      <c r="S53" s="8">
        <f t="shared" si="1"/>
        <v>7.5693239301406784E-2</v>
      </c>
      <c r="T53" s="8">
        <f t="shared" si="1"/>
        <v>0.19477162795849795</v>
      </c>
      <c r="U53" s="8">
        <f t="shared" si="1"/>
        <v>0</v>
      </c>
      <c r="V53" s="8">
        <f t="shared" si="1"/>
        <v>0.21692574677842189</v>
      </c>
      <c r="W53" s="8">
        <f t="shared" si="1"/>
        <v>6.6462356459771818E-2</v>
      </c>
      <c r="X53" s="8">
        <f t="shared" si="1"/>
        <v>0</v>
      </c>
      <c r="Y53" s="8">
        <f t="shared" si="1"/>
        <v>0</v>
      </c>
      <c r="Z53" s="8">
        <f t="shared" si="1"/>
        <v>1.7538677399106448E-2</v>
      </c>
      <c r="AA53" s="8">
        <f t="shared" si="1"/>
        <v>9.7321197799357542</v>
      </c>
    </row>
    <row r="54" spans="1:27">
      <c r="A54" s="4" t="s">
        <v>73</v>
      </c>
      <c r="B54" s="8">
        <f t="shared" si="2"/>
        <v>6.0766901746483031</v>
      </c>
      <c r="C54" s="8">
        <f t="shared" si="1"/>
        <v>1.7538677399106448E-2</v>
      </c>
      <c r="D54" s="8">
        <f t="shared" si="1"/>
        <v>1.476941254661596E-2</v>
      </c>
      <c r="E54" s="8">
        <f t="shared" si="1"/>
        <v>1.9384853967433446E-2</v>
      </c>
      <c r="F54" s="8">
        <f t="shared" si="1"/>
        <v>0.74123989218328845</v>
      </c>
      <c r="G54" s="8">
        <f t="shared" si="1"/>
        <v>0</v>
      </c>
      <c r="H54" s="8">
        <f t="shared" si="1"/>
        <v>0.12738618321456263</v>
      </c>
      <c r="I54" s="8">
        <f t="shared" si="1"/>
        <v>0.13661706605619761</v>
      </c>
      <c r="J54" s="8">
        <f t="shared" si="1"/>
        <v>0.18554074511686297</v>
      </c>
      <c r="K54" s="8">
        <f t="shared" si="1"/>
        <v>7.6616327585570285E-2</v>
      </c>
      <c r="L54" s="8">
        <f t="shared" si="1"/>
        <v>0</v>
      </c>
      <c r="M54" s="8">
        <f t="shared" si="1"/>
        <v>7.3847062733079796E-2</v>
      </c>
      <c r="N54" s="8">
        <f t="shared" si="1"/>
        <v>2.2154118819923938E-2</v>
      </c>
      <c r="O54" s="8">
        <f t="shared" si="1"/>
        <v>0</v>
      </c>
      <c r="P54" s="8">
        <f t="shared" si="1"/>
        <v>0</v>
      </c>
      <c r="Q54" s="8">
        <f t="shared" si="1"/>
        <v>0</v>
      </c>
      <c r="R54" s="8">
        <f t="shared" si="1"/>
        <v>0</v>
      </c>
      <c r="S54" s="8">
        <f t="shared" si="1"/>
        <v>4.3385149355684383E-2</v>
      </c>
      <c r="T54" s="8">
        <f t="shared" si="1"/>
        <v>7.7539415869733785E-2</v>
      </c>
      <c r="U54" s="8">
        <f t="shared" si="1"/>
        <v>0</v>
      </c>
      <c r="V54" s="8">
        <f t="shared" si="1"/>
        <v>0.12184765350958167</v>
      </c>
      <c r="W54" s="8">
        <f t="shared" si="1"/>
        <v>5.446220876564635E-2</v>
      </c>
      <c r="X54" s="8">
        <f t="shared" si="1"/>
        <v>0</v>
      </c>
      <c r="Y54" s="8">
        <f t="shared" si="1"/>
        <v>0</v>
      </c>
      <c r="Z54" s="8">
        <f t="shared" si="1"/>
        <v>0</v>
      </c>
      <c r="AA54" s="8">
        <f t="shared" si="1"/>
        <v>7.7880958534874267</v>
      </c>
    </row>
    <row r="55" spans="1:27" hidden="1">
      <c r="A55" s="4" t="s">
        <v>74</v>
      </c>
      <c r="B55" s="8">
        <f t="shared" si="2"/>
        <v>1.9384853967433446E-2</v>
      </c>
      <c r="C55" s="8">
        <f t="shared" si="1"/>
        <v>0</v>
      </c>
      <c r="D55" s="8">
        <f t="shared" si="1"/>
        <v>0</v>
      </c>
      <c r="E55" s="8">
        <f t="shared" si="1"/>
        <v>0</v>
      </c>
      <c r="F55" s="8">
        <f t="shared" si="1"/>
        <v>0</v>
      </c>
      <c r="G55" s="8">
        <f t="shared" si="1"/>
        <v>0</v>
      </c>
      <c r="H55" s="8">
        <f t="shared" si="1"/>
        <v>0</v>
      </c>
      <c r="I55" s="8">
        <f t="shared" si="1"/>
        <v>0</v>
      </c>
      <c r="J55" s="8">
        <f t="shared" si="1"/>
        <v>0</v>
      </c>
      <c r="K55" s="8">
        <f t="shared" si="1"/>
        <v>0</v>
      </c>
      <c r="L55" s="8">
        <f t="shared" si="1"/>
        <v>0</v>
      </c>
      <c r="M55" s="8">
        <f t="shared" si="1"/>
        <v>0</v>
      </c>
      <c r="N55" s="8">
        <f t="shared" si="1"/>
        <v>0</v>
      </c>
      <c r="O55" s="8">
        <f t="shared" si="1"/>
        <v>0</v>
      </c>
      <c r="P55" s="8">
        <f t="shared" si="1"/>
        <v>2.2154118819923938E-2</v>
      </c>
      <c r="Q55" s="8">
        <f t="shared" si="1"/>
        <v>0</v>
      </c>
      <c r="R55" s="8">
        <f t="shared" si="1"/>
        <v>0</v>
      </c>
      <c r="S55" s="8">
        <f t="shared" si="1"/>
        <v>1.7538677399106448E-2</v>
      </c>
      <c r="T55" s="8">
        <f t="shared" si="1"/>
        <v>1.9384853967433446E-2</v>
      </c>
      <c r="U55" s="8">
        <f t="shared" si="1"/>
        <v>0</v>
      </c>
      <c r="V55" s="8">
        <f t="shared" si="1"/>
        <v>1.7538677399106448E-2</v>
      </c>
      <c r="W55" s="8">
        <f t="shared" ref="C55:AA65" si="3">W17/$AA$40*100</f>
        <v>2.1231030535760441E-2</v>
      </c>
      <c r="X55" s="8">
        <f t="shared" si="3"/>
        <v>0</v>
      </c>
      <c r="Y55" s="8">
        <f t="shared" si="3"/>
        <v>0</v>
      </c>
      <c r="Z55" s="8">
        <f t="shared" si="3"/>
        <v>0</v>
      </c>
      <c r="AA55" s="8">
        <f t="shared" si="3"/>
        <v>0.11630912380460068</v>
      </c>
    </row>
    <row r="56" spans="1:27" hidden="1">
      <c r="A56" s="4" t="s">
        <v>75</v>
      </c>
      <c r="B56" s="8">
        <f t="shared" si="2"/>
        <v>1.4667872835357973</v>
      </c>
      <c r="C56" s="8">
        <f t="shared" si="3"/>
        <v>0</v>
      </c>
      <c r="D56" s="8">
        <f t="shared" si="3"/>
        <v>0</v>
      </c>
      <c r="E56" s="8">
        <f t="shared" si="3"/>
        <v>0</v>
      </c>
      <c r="F56" s="8">
        <f t="shared" si="3"/>
        <v>9.7847358121330719E-2</v>
      </c>
      <c r="G56" s="8">
        <f t="shared" si="3"/>
        <v>0</v>
      </c>
      <c r="H56" s="8">
        <f t="shared" si="3"/>
        <v>0</v>
      </c>
      <c r="I56" s="8">
        <f t="shared" si="3"/>
        <v>0</v>
      </c>
      <c r="J56" s="8">
        <f t="shared" si="3"/>
        <v>3.8769707934866893E-2</v>
      </c>
      <c r="K56" s="8">
        <f t="shared" si="3"/>
        <v>5.8154561902300339E-2</v>
      </c>
      <c r="L56" s="8">
        <f t="shared" si="3"/>
        <v>0</v>
      </c>
      <c r="M56" s="8">
        <f t="shared" si="3"/>
        <v>2.1231030535760441E-2</v>
      </c>
      <c r="N56" s="8">
        <f t="shared" si="3"/>
        <v>1.7538677399106448E-2</v>
      </c>
      <c r="O56" s="8">
        <f t="shared" si="3"/>
        <v>2.2154118819923938E-2</v>
      </c>
      <c r="P56" s="8">
        <f t="shared" si="3"/>
        <v>0</v>
      </c>
      <c r="Q56" s="8">
        <f t="shared" si="3"/>
        <v>0</v>
      </c>
      <c r="R56" s="8">
        <f t="shared" si="3"/>
        <v>0</v>
      </c>
      <c r="S56" s="8">
        <f t="shared" si="3"/>
        <v>0</v>
      </c>
      <c r="T56" s="8">
        <f t="shared" si="3"/>
        <v>0.12184765350958167</v>
      </c>
      <c r="U56" s="8">
        <f t="shared" si="3"/>
        <v>0</v>
      </c>
      <c r="V56" s="8">
        <f t="shared" si="3"/>
        <v>7.2923974448916296E-2</v>
      </c>
      <c r="W56" s="8">
        <f t="shared" si="3"/>
        <v>0.11538603552043718</v>
      </c>
      <c r="X56" s="8">
        <f t="shared" si="3"/>
        <v>0</v>
      </c>
      <c r="Y56" s="8">
        <f t="shared" si="3"/>
        <v>0</v>
      </c>
      <c r="Z56" s="8">
        <f t="shared" si="3"/>
        <v>0</v>
      </c>
      <c r="AA56" s="8">
        <f t="shared" si="3"/>
        <v>2.0335634900121846</v>
      </c>
    </row>
    <row r="57" spans="1:27" hidden="1">
      <c r="A57" s="4" t="s">
        <v>76</v>
      </c>
      <c r="B57" s="8">
        <f t="shared" si="2"/>
        <v>0.63600782778864962</v>
      </c>
      <c r="C57" s="8">
        <f t="shared" si="3"/>
        <v>0</v>
      </c>
      <c r="D57" s="8">
        <f t="shared" si="3"/>
        <v>0</v>
      </c>
      <c r="E57" s="8">
        <f t="shared" si="3"/>
        <v>0</v>
      </c>
      <c r="F57" s="8">
        <f t="shared" si="3"/>
        <v>0</v>
      </c>
      <c r="G57" s="8">
        <f t="shared" si="3"/>
        <v>0</v>
      </c>
      <c r="H57" s="8">
        <f t="shared" si="3"/>
        <v>4.1538972787357381E-2</v>
      </c>
      <c r="I57" s="8">
        <f t="shared" si="3"/>
        <v>4.1538972787357381E-2</v>
      </c>
      <c r="J57" s="8">
        <f t="shared" si="3"/>
        <v>0</v>
      </c>
      <c r="K57" s="8">
        <f t="shared" si="3"/>
        <v>3.8769707934866893E-2</v>
      </c>
      <c r="L57" s="8">
        <f t="shared" si="3"/>
        <v>0</v>
      </c>
      <c r="M57" s="8">
        <f t="shared" si="3"/>
        <v>0</v>
      </c>
      <c r="N57" s="8">
        <f t="shared" si="3"/>
        <v>1.9384853967433446E-2</v>
      </c>
      <c r="O57" s="8">
        <f t="shared" si="3"/>
        <v>2.1231030535760441E-2</v>
      </c>
      <c r="P57" s="8">
        <f t="shared" si="3"/>
        <v>0</v>
      </c>
      <c r="Q57" s="8">
        <f t="shared" si="3"/>
        <v>0</v>
      </c>
      <c r="R57" s="8">
        <f t="shared" si="3"/>
        <v>0</v>
      </c>
      <c r="S57" s="8">
        <f t="shared" si="3"/>
        <v>3.8769707934866893E-2</v>
      </c>
      <c r="T57" s="8">
        <f t="shared" si="3"/>
        <v>5.2616032197319355E-2</v>
      </c>
      <c r="U57" s="8">
        <f t="shared" si="3"/>
        <v>0</v>
      </c>
      <c r="V57" s="8">
        <f t="shared" si="3"/>
        <v>0.18646383340102649</v>
      </c>
      <c r="W57" s="8">
        <f t="shared" si="3"/>
        <v>0</v>
      </c>
      <c r="X57" s="8">
        <f t="shared" si="3"/>
        <v>0</v>
      </c>
      <c r="Y57" s="8">
        <f t="shared" si="3"/>
        <v>0</v>
      </c>
      <c r="Z57" s="8">
        <f t="shared" si="3"/>
        <v>0</v>
      </c>
      <c r="AA57" s="8">
        <f t="shared" si="3"/>
        <v>1.0753978510504745</v>
      </c>
    </row>
    <row r="58" spans="1:27" hidden="1">
      <c r="A58" s="4" t="s">
        <v>77</v>
      </c>
      <c r="B58" s="8">
        <f t="shared" si="2"/>
        <v>0.81877930805302224</v>
      </c>
      <c r="C58" s="8">
        <f t="shared" si="3"/>
        <v>0</v>
      </c>
      <c r="D58" s="8">
        <f t="shared" si="3"/>
        <v>4.3385149355684383E-2</v>
      </c>
      <c r="E58" s="8">
        <f t="shared" si="3"/>
        <v>0</v>
      </c>
      <c r="F58" s="8">
        <f t="shared" si="3"/>
        <v>0</v>
      </c>
      <c r="G58" s="8">
        <f t="shared" si="3"/>
        <v>0</v>
      </c>
      <c r="H58" s="8">
        <f t="shared" si="3"/>
        <v>3.6000443082376404E-2</v>
      </c>
      <c r="I58" s="8">
        <f t="shared" si="3"/>
        <v>0</v>
      </c>
      <c r="J58" s="8">
        <f t="shared" si="3"/>
        <v>2.1231030535760441E-2</v>
      </c>
      <c r="K58" s="8">
        <f t="shared" si="3"/>
        <v>0</v>
      </c>
      <c r="L58" s="8">
        <f t="shared" si="3"/>
        <v>2.1231030535760441E-2</v>
      </c>
      <c r="M58" s="8">
        <f t="shared" si="3"/>
        <v>0</v>
      </c>
      <c r="N58" s="8">
        <f t="shared" si="3"/>
        <v>2.2154118819923938E-2</v>
      </c>
      <c r="O58" s="8">
        <f t="shared" si="3"/>
        <v>0</v>
      </c>
      <c r="P58" s="8">
        <f t="shared" si="3"/>
        <v>0</v>
      </c>
      <c r="Q58" s="8">
        <f t="shared" si="3"/>
        <v>0</v>
      </c>
      <c r="R58" s="8">
        <f t="shared" si="3"/>
        <v>0</v>
      </c>
      <c r="S58" s="8">
        <f t="shared" si="3"/>
        <v>1.9384853967433446E-2</v>
      </c>
      <c r="T58" s="8">
        <f t="shared" si="3"/>
        <v>5.8154561902300339E-2</v>
      </c>
      <c r="U58" s="8">
        <f t="shared" si="3"/>
        <v>0</v>
      </c>
      <c r="V58" s="8">
        <f t="shared" si="3"/>
        <v>0.25569545471328881</v>
      </c>
      <c r="W58" s="8">
        <f t="shared" si="3"/>
        <v>7.8462504153897286E-2</v>
      </c>
      <c r="X58" s="8">
        <f t="shared" si="3"/>
        <v>0</v>
      </c>
      <c r="Y58" s="8">
        <f t="shared" si="3"/>
        <v>0</v>
      </c>
      <c r="Z58" s="8">
        <f t="shared" si="3"/>
        <v>1.7538677399106448E-2</v>
      </c>
      <c r="AA58" s="8">
        <f t="shared" si="3"/>
        <v>1.3910940442343906</v>
      </c>
    </row>
    <row r="59" spans="1:27" hidden="1">
      <c r="A59" s="4" t="s">
        <v>78</v>
      </c>
      <c r="B59" s="8">
        <f t="shared" si="2"/>
        <v>0.3627736956762545</v>
      </c>
      <c r="C59" s="8">
        <f t="shared" si="3"/>
        <v>0</v>
      </c>
      <c r="D59" s="8">
        <f t="shared" si="3"/>
        <v>0</v>
      </c>
      <c r="E59" s="8">
        <f t="shared" si="3"/>
        <v>0</v>
      </c>
      <c r="F59" s="8">
        <f t="shared" si="3"/>
        <v>4.0615884503193887E-2</v>
      </c>
      <c r="G59" s="8">
        <f t="shared" si="3"/>
        <v>0</v>
      </c>
      <c r="H59" s="8">
        <f t="shared" si="3"/>
        <v>5.6308385333973344E-2</v>
      </c>
      <c r="I59" s="8">
        <f t="shared" si="3"/>
        <v>0</v>
      </c>
      <c r="J59" s="8">
        <f t="shared" si="3"/>
        <v>0</v>
      </c>
      <c r="K59" s="8">
        <f t="shared" si="3"/>
        <v>0</v>
      </c>
      <c r="L59" s="8">
        <f t="shared" si="3"/>
        <v>0</v>
      </c>
      <c r="M59" s="8">
        <f t="shared" si="3"/>
        <v>0</v>
      </c>
      <c r="N59" s="8">
        <f t="shared" si="3"/>
        <v>5.2616032197319355E-2</v>
      </c>
      <c r="O59" s="8">
        <f t="shared" si="3"/>
        <v>0</v>
      </c>
      <c r="P59" s="8">
        <f t="shared" si="3"/>
        <v>3.2308089945722408E-2</v>
      </c>
      <c r="Q59" s="8">
        <f t="shared" si="3"/>
        <v>0</v>
      </c>
      <c r="R59" s="8">
        <f t="shared" si="3"/>
        <v>0</v>
      </c>
      <c r="S59" s="8">
        <f t="shared" si="3"/>
        <v>2.2154118819923938E-2</v>
      </c>
      <c r="T59" s="8">
        <f t="shared" si="3"/>
        <v>0.13107853635121663</v>
      </c>
      <c r="U59" s="8">
        <f t="shared" si="3"/>
        <v>0</v>
      </c>
      <c r="V59" s="8">
        <f t="shared" si="3"/>
        <v>1.7538677399106448E-2</v>
      </c>
      <c r="W59" s="8">
        <f t="shared" si="3"/>
        <v>0</v>
      </c>
      <c r="X59" s="8">
        <f t="shared" si="3"/>
        <v>0</v>
      </c>
      <c r="Y59" s="8">
        <f t="shared" si="3"/>
        <v>0</v>
      </c>
      <c r="Z59" s="8">
        <f t="shared" si="3"/>
        <v>1.3846324262452461E-2</v>
      </c>
      <c r="AA59" s="8">
        <f t="shared" si="3"/>
        <v>0.72923974448916296</v>
      </c>
    </row>
    <row r="60" spans="1:27">
      <c r="A60" s="4" t="s">
        <v>79</v>
      </c>
      <c r="B60" s="8">
        <f t="shared" si="2"/>
        <v>4.3089761104752062</v>
      </c>
      <c r="C60" s="8">
        <f t="shared" si="3"/>
        <v>1.9384853967433446E-2</v>
      </c>
      <c r="D60" s="8">
        <f t="shared" si="3"/>
        <v>5.0769855628992354E-2</v>
      </c>
      <c r="E60" s="8">
        <f t="shared" si="3"/>
        <v>0</v>
      </c>
      <c r="F60" s="8">
        <f t="shared" si="3"/>
        <v>0.2141564819259314</v>
      </c>
      <c r="G60" s="8">
        <f t="shared" si="3"/>
        <v>9.3231916700513243E-2</v>
      </c>
      <c r="H60" s="8">
        <f t="shared" si="3"/>
        <v>0</v>
      </c>
      <c r="I60" s="8">
        <f t="shared" si="3"/>
        <v>3.6923531366539898E-2</v>
      </c>
      <c r="J60" s="8">
        <f t="shared" si="3"/>
        <v>0.25292618986079829</v>
      </c>
      <c r="K60" s="8">
        <f t="shared" si="3"/>
        <v>0.10246279954214822</v>
      </c>
      <c r="L60" s="8">
        <f t="shared" si="3"/>
        <v>0</v>
      </c>
      <c r="M60" s="8">
        <f t="shared" si="3"/>
        <v>0</v>
      </c>
      <c r="N60" s="8">
        <f t="shared" si="3"/>
        <v>0</v>
      </c>
      <c r="O60" s="8">
        <f t="shared" si="3"/>
        <v>1.9384853967433446E-2</v>
      </c>
      <c r="P60" s="8">
        <f t="shared" si="3"/>
        <v>0</v>
      </c>
      <c r="Q60" s="8">
        <f t="shared" si="3"/>
        <v>0</v>
      </c>
      <c r="R60" s="8">
        <f t="shared" si="3"/>
        <v>0</v>
      </c>
      <c r="S60" s="8">
        <f t="shared" si="3"/>
        <v>7.1077797880589294E-2</v>
      </c>
      <c r="T60" s="8">
        <f t="shared" si="3"/>
        <v>8.8616475279695753E-2</v>
      </c>
      <c r="U60" s="8">
        <f t="shared" si="3"/>
        <v>0</v>
      </c>
      <c r="V60" s="8">
        <f t="shared" si="3"/>
        <v>7.9385592438060773E-2</v>
      </c>
      <c r="W60" s="8">
        <f t="shared" si="3"/>
        <v>4.1538972787357381E-2</v>
      </c>
      <c r="X60" s="8">
        <f t="shared" si="3"/>
        <v>0</v>
      </c>
      <c r="Y60" s="8">
        <f t="shared" si="3"/>
        <v>0</v>
      </c>
      <c r="Z60" s="8">
        <f t="shared" si="3"/>
        <v>0</v>
      </c>
      <c r="AA60" s="8">
        <f t="shared" si="3"/>
        <v>5.3788354318206988</v>
      </c>
    </row>
    <row r="61" spans="1:27">
      <c r="A61" s="4" t="s">
        <v>80</v>
      </c>
      <c r="B61" s="8">
        <f t="shared" si="2"/>
        <v>1.8960233356718239</v>
      </c>
      <c r="C61" s="8">
        <f t="shared" si="3"/>
        <v>0</v>
      </c>
      <c r="D61" s="8">
        <f t="shared" si="3"/>
        <v>0</v>
      </c>
      <c r="E61" s="8">
        <f t="shared" si="3"/>
        <v>6.0923826754790834E-2</v>
      </c>
      <c r="F61" s="8">
        <f t="shared" si="3"/>
        <v>0.21046412878927742</v>
      </c>
      <c r="G61" s="8">
        <f t="shared" si="3"/>
        <v>5.8154561902300339E-2</v>
      </c>
      <c r="H61" s="8">
        <f t="shared" si="3"/>
        <v>2.1231030535760441E-2</v>
      </c>
      <c r="I61" s="8">
        <f t="shared" si="3"/>
        <v>0.48831370232249011</v>
      </c>
      <c r="J61" s="8">
        <f t="shared" si="3"/>
        <v>0</v>
      </c>
      <c r="K61" s="8">
        <f t="shared" si="3"/>
        <v>5.8154561902300339E-2</v>
      </c>
      <c r="L61" s="8">
        <f t="shared" si="3"/>
        <v>1.2000147694125466E-2</v>
      </c>
      <c r="M61" s="8">
        <f t="shared" si="3"/>
        <v>3.6923531366539898E-2</v>
      </c>
      <c r="N61" s="8">
        <f t="shared" si="3"/>
        <v>0.16615589114942952</v>
      </c>
      <c r="O61" s="8">
        <f t="shared" si="3"/>
        <v>0</v>
      </c>
      <c r="P61" s="8">
        <f t="shared" si="3"/>
        <v>0</v>
      </c>
      <c r="Q61" s="8">
        <f t="shared" si="3"/>
        <v>0</v>
      </c>
      <c r="R61" s="8">
        <f t="shared" si="3"/>
        <v>0</v>
      </c>
      <c r="S61" s="8">
        <f t="shared" si="3"/>
        <v>2.1231030535760441E-2</v>
      </c>
      <c r="T61" s="8">
        <f t="shared" si="3"/>
        <v>0.25754163128161578</v>
      </c>
      <c r="U61" s="8">
        <f t="shared" si="3"/>
        <v>0</v>
      </c>
      <c r="V61" s="8">
        <f t="shared" si="3"/>
        <v>0</v>
      </c>
      <c r="W61" s="8">
        <f t="shared" si="3"/>
        <v>2.0307942251596944E-2</v>
      </c>
      <c r="X61" s="8">
        <f t="shared" si="3"/>
        <v>0</v>
      </c>
      <c r="Y61" s="8">
        <f t="shared" si="3"/>
        <v>0</v>
      </c>
      <c r="Z61" s="8">
        <f t="shared" si="3"/>
        <v>2.1231030535760441E-2</v>
      </c>
      <c r="AA61" s="8">
        <f t="shared" si="3"/>
        <v>3.3286563526935717</v>
      </c>
    </row>
    <row r="62" spans="1:27">
      <c r="A62" s="4" t="s">
        <v>81</v>
      </c>
      <c r="B62" s="8">
        <f t="shared" si="2"/>
        <v>5.3899124912306613</v>
      </c>
      <c r="C62" s="8">
        <f t="shared" si="3"/>
        <v>0</v>
      </c>
      <c r="D62" s="8">
        <f t="shared" si="3"/>
        <v>0.18923309825351697</v>
      </c>
      <c r="E62" s="8">
        <f t="shared" si="3"/>
        <v>0</v>
      </c>
      <c r="F62" s="8">
        <f t="shared" si="3"/>
        <v>0.19477162795849795</v>
      </c>
      <c r="G62" s="8">
        <f t="shared" si="3"/>
        <v>4.0615884503193887E-2</v>
      </c>
      <c r="H62" s="8">
        <f t="shared" si="3"/>
        <v>0</v>
      </c>
      <c r="I62" s="8">
        <f t="shared" si="3"/>
        <v>0.10523206439463871</v>
      </c>
      <c r="J62" s="8">
        <f t="shared" si="3"/>
        <v>0.38123546135952441</v>
      </c>
      <c r="K62" s="8">
        <f t="shared" si="3"/>
        <v>0</v>
      </c>
      <c r="L62" s="8">
        <f t="shared" si="3"/>
        <v>0</v>
      </c>
      <c r="M62" s="8">
        <f t="shared" si="3"/>
        <v>0</v>
      </c>
      <c r="N62" s="8">
        <f t="shared" si="3"/>
        <v>5.6308385333973344E-2</v>
      </c>
      <c r="O62" s="8">
        <f t="shared" si="3"/>
        <v>0</v>
      </c>
      <c r="P62" s="8">
        <f t="shared" si="3"/>
        <v>3.8769707934866893E-2</v>
      </c>
      <c r="Q62" s="8">
        <f t="shared" si="3"/>
        <v>0</v>
      </c>
      <c r="R62" s="8">
        <f t="shared" si="3"/>
        <v>0</v>
      </c>
      <c r="S62" s="8">
        <f t="shared" si="3"/>
        <v>3.8769707934866893E-2</v>
      </c>
      <c r="T62" s="8">
        <f t="shared" si="3"/>
        <v>0.19200236310600746</v>
      </c>
      <c r="U62" s="8">
        <f t="shared" si="3"/>
        <v>0</v>
      </c>
      <c r="V62" s="8">
        <f t="shared" si="3"/>
        <v>2.2154118819923938E-2</v>
      </c>
      <c r="W62" s="8">
        <f t="shared" si="3"/>
        <v>1.3846324262452461E-2</v>
      </c>
      <c r="X62" s="8">
        <f t="shared" si="3"/>
        <v>0</v>
      </c>
      <c r="Y62" s="8">
        <f t="shared" si="3"/>
        <v>0</v>
      </c>
      <c r="Z62" s="8">
        <f t="shared" si="3"/>
        <v>1.9384853967433446E-2</v>
      </c>
      <c r="AA62" s="8">
        <f t="shared" si="3"/>
        <v>6.6831591773437209</v>
      </c>
    </row>
    <row r="63" spans="1:27" hidden="1">
      <c r="A63" s="4" t="s">
        <v>82</v>
      </c>
      <c r="B63" s="8">
        <f t="shared" si="2"/>
        <v>1.0606284385038585</v>
      </c>
      <c r="C63" s="8">
        <f t="shared" si="3"/>
        <v>0</v>
      </c>
      <c r="D63" s="8">
        <f t="shared" si="3"/>
        <v>0</v>
      </c>
      <c r="E63" s="8">
        <f t="shared" si="3"/>
        <v>0</v>
      </c>
      <c r="F63" s="8">
        <f t="shared" si="3"/>
        <v>0</v>
      </c>
      <c r="G63" s="8">
        <f t="shared" si="3"/>
        <v>2.1231030535760441E-2</v>
      </c>
      <c r="H63" s="8">
        <f t="shared" si="3"/>
        <v>0</v>
      </c>
      <c r="I63" s="8">
        <f t="shared" si="3"/>
        <v>1.9384853967433446E-2</v>
      </c>
      <c r="J63" s="8">
        <f t="shared" si="3"/>
        <v>7.7539415869733785E-2</v>
      </c>
      <c r="K63" s="8">
        <f t="shared" si="3"/>
        <v>3.8769707934866893E-2</v>
      </c>
      <c r="L63" s="8">
        <f t="shared" si="3"/>
        <v>3.2308089945722408E-2</v>
      </c>
      <c r="M63" s="8">
        <f t="shared" si="3"/>
        <v>1.9384853967433446E-2</v>
      </c>
      <c r="N63" s="8">
        <f t="shared" si="3"/>
        <v>9.507809326884023E-2</v>
      </c>
      <c r="O63" s="8">
        <f t="shared" si="3"/>
        <v>0</v>
      </c>
      <c r="P63" s="8">
        <f t="shared" si="3"/>
        <v>0</v>
      </c>
      <c r="Q63" s="8">
        <f t="shared" si="3"/>
        <v>0</v>
      </c>
      <c r="R63" s="8">
        <f t="shared" si="3"/>
        <v>0</v>
      </c>
      <c r="S63" s="8">
        <f t="shared" si="3"/>
        <v>0</v>
      </c>
      <c r="T63" s="8">
        <f t="shared" si="3"/>
        <v>3.8769707934866893E-2</v>
      </c>
      <c r="U63" s="8">
        <f t="shared" si="3"/>
        <v>0</v>
      </c>
      <c r="V63" s="8">
        <f t="shared" si="3"/>
        <v>0</v>
      </c>
      <c r="W63" s="8">
        <f t="shared" si="3"/>
        <v>0</v>
      </c>
      <c r="X63" s="8">
        <f t="shared" si="3"/>
        <v>0</v>
      </c>
      <c r="Y63" s="8">
        <f t="shared" si="3"/>
        <v>0</v>
      </c>
      <c r="Z63" s="8">
        <f t="shared" si="3"/>
        <v>0</v>
      </c>
      <c r="AA63" s="8">
        <f t="shared" si="3"/>
        <v>1.4021711036443527</v>
      </c>
    </row>
    <row r="64" spans="1:27" hidden="1">
      <c r="A64" s="4" t="s">
        <v>83</v>
      </c>
      <c r="B64" s="8">
        <f t="shared" si="2"/>
        <v>1.9578702507107779</v>
      </c>
      <c r="C64" s="8">
        <f t="shared" si="3"/>
        <v>0</v>
      </c>
      <c r="D64" s="8">
        <f t="shared" si="3"/>
        <v>2.1231030535760441E-2</v>
      </c>
      <c r="E64" s="8">
        <f t="shared" si="3"/>
        <v>1.7538677399106448E-2</v>
      </c>
      <c r="F64" s="8">
        <f t="shared" si="3"/>
        <v>4.3385149355684383E-2</v>
      </c>
      <c r="G64" s="8">
        <f t="shared" si="3"/>
        <v>2.2154118819923938E-2</v>
      </c>
      <c r="H64" s="8">
        <f t="shared" si="3"/>
        <v>0.12277074179374516</v>
      </c>
      <c r="I64" s="8">
        <f t="shared" si="3"/>
        <v>0.23907986559834582</v>
      </c>
      <c r="J64" s="8">
        <f t="shared" si="3"/>
        <v>7.8462504153897286E-2</v>
      </c>
      <c r="K64" s="8">
        <f t="shared" si="3"/>
        <v>1.7538677399106448E-2</v>
      </c>
      <c r="L64" s="8">
        <f t="shared" si="3"/>
        <v>0</v>
      </c>
      <c r="M64" s="8">
        <f t="shared" si="3"/>
        <v>5.8154561902300339E-2</v>
      </c>
      <c r="N64" s="8">
        <f t="shared" si="3"/>
        <v>0.11538603552043718</v>
      </c>
      <c r="O64" s="8">
        <f t="shared" si="3"/>
        <v>0</v>
      </c>
      <c r="P64" s="8">
        <f t="shared" si="3"/>
        <v>2.1231030535760441E-2</v>
      </c>
      <c r="Q64" s="8">
        <f t="shared" si="3"/>
        <v>0</v>
      </c>
      <c r="R64" s="8">
        <f t="shared" si="3"/>
        <v>0</v>
      </c>
      <c r="S64" s="8">
        <f t="shared" si="3"/>
        <v>0.15600192002363106</v>
      </c>
      <c r="T64" s="8">
        <f t="shared" si="3"/>
        <v>0.48831370232249011</v>
      </c>
      <c r="U64" s="8">
        <f t="shared" si="3"/>
        <v>0</v>
      </c>
      <c r="V64" s="8">
        <f t="shared" si="3"/>
        <v>0.28615736809068421</v>
      </c>
      <c r="W64" s="8">
        <f t="shared" si="3"/>
        <v>3.8769707934866893E-2</v>
      </c>
      <c r="X64" s="8">
        <f t="shared" si="3"/>
        <v>0</v>
      </c>
      <c r="Y64" s="8">
        <f t="shared" si="3"/>
        <v>0</v>
      </c>
      <c r="Z64" s="8">
        <f t="shared" si="3"/>
        <v>2.1231030535760441E-2</v>
      </c>
      <c r="AA64" s="8">
        <f t="shared" si="3"/>
        <v>3.7052763726322784</v>
      </c>
    </row>
    <row r="65" spans="1:27" hidden="1">
      <c r="A65" s="4" t="s">
        <v>84</v>
      </c>
      <c r="B65" s="8">
        <f t="shared" si="2"/>
        <v>2.2754126204630212</v>
      </c>
      <c r="C65" s="8">
        <f t="shared" si="3"/>
        <v>0</v>
      </c>
      <c r="D65" s="8">
        <f t="shared" si="3"/>
        <v>0</v>
      </c>
      <c r="E65" s="8">
        <f t="shared" si="3"/>
        <v>0</v>
      </c>
      <c r="F65" s="8">
        <f t="shared" si="3"/>
        <v>0.13569397777203412</v>
      </c>
      <c r="G65" s="8">
        <f t="shared" si="3"/>
        <v>9.415500498467673E-2</v>
      </c>
      <c r="H65" s="8">
        <f t="shared" si="3"/>
        <v>0</v>
      </c>
      <c r="I65" s="8">
        <f t="shared" si="3"/>
        <v>8.0308680722224274E-2</v>
      </c>
      <c r="J65" s="8">
        <f t="shared" si="3"/>
        <v>0.12092456522541815</v>
      </c>
      <c r="K65" s="8">
        <f t="shared" si="3"/>
        <v>1.9384853967433446E-2</v>
      </c>
      <c r="L65" s="8">
        <f t="shared" si="3"/>
        <v>0</v>
      </c>
      <c r="M65" s="8">
        <f t="shared" si="3"/>
        <v>8.2154857290551275E-2</v>
      </c>
      <c r="N65" s="8">
        <f t="shared" si="3"/>
        <v>7.1077797880589294E-2</v>
      </c>
      <c r="O65" s="8">
        <f t="shared" si="3"/>
        <v>0</v>
      </c>
      <c r="P65" s="8">
        <f t="shared" si="3"/>
        <v>1.9384853967433446E-2</v>
      </c>
      <c r="Q65" s="8">
        <f t="shared" si="3"/>
        <v>0</v>
      </c>
      <c r="R65" s="8">
        <f t="shared" si="3"/>
        <v>1.5692500830779457E-2</v>
      </c>
      <c r="S65" s="8">
        <f t="shared" si="3"/>
        <v>0</v>
      </c>
      <c r="T65" s="8">
        <f t="shared" si="3"/>
        <v>2.2154118819923938E-2</v>
      </c>
      <c r="U65" s="8">
        <f t="shared" si="3"/>
        <v>0</v>
      </c>
      <c r="V65" s="8">
        <f t="shared" si="3"/>
        <v>0</v>
      </c>
      <c r="W65" s="8">
        <f t="shared" si="3"/>
        <v>2.1231030535760441E-2</v>
      </c>
      <c r="X65" s="8">
        <f t="shared" si="3"/>
        <v>0</v>
      </c>
      <c r="Y65" s="8">
        <f t="shared" si="3"/>
        <v>0</v>
      </c>
      <c r="Z65" s="8">
        <f t="shared" si="3"/>
        <v>0</v>
      </c>
      <c r="AA65" s="8">
        <f t="shared" si="3"/>
        <v>2.9557286858915188</v>
      </c>
    </row>
    <row r="66" spans="1:27" hidden="1">
      <c r="A66" s="4" t="s">
        <v>85</v>
      </c>
      <c r="B66" s="8">
        <f t="shared" si="2"/>
        <v>0.69047003655429606</v>
      </c>
      <c r="C66" s="8">
        <f t="shared" ref="C66:AA76" si="4">C28/$AA$40*100</f>
        <v>4.3385149355684383E-2</v>
      </c>
      <c r="D66" s="8">
        <f t="shared" si="4"/>
        <v>0.33323487058302254</v>
      </c>
      <c r="E66" s="8">
        <f t="shared" si="4"/>
        <v>0</v>
      </c>
      <c r="F66" s="8">
        <f t="shared" si="4"/>
        <v>1.7538677399106448E-2</v>
      </c>
      <c r="G66" s="8">
        <f t="shared" si="4"/>
        <v>2.1231030535760441E-2</v>
      </c>
      <c r="H66" s="8">
        <f t="shared" si="4"/>
        <v>0.91201122475353547</v>
      </c>
      <c r="I66" s="8">
        <f t="shared" si="4"/>
        <v>9.6924269837167232E-2</v>
      </c>
      <c r="J66" s="8">
        <f t="shared" si="4"/>
        <v>7.7539415869733785E-2</v>
      </c>
      <c r="K66" s="8">
        <f t="shared" si="4"/>
        <v>0.15692500830779457</v>
      </c>
      <c r="L66" s="8">
        <f t="shared" si="4"/>
        <v>1.7538677399106448E-2</v>
      </c>
      <c r="M66" s="8">
        <f t="shared" si="4"/>
        <v>0</v>
      </c>
      <c r="N66" s="8">
        <f t="shared" si="4"/>
        <v>8.2154857290551275E-2</v>
      </c>
      <c r="O66" s="8">
        <f t="shared" si="4"/>
        <v>0</v>
      </c>
      <c r="P66" s="8">
        <f t="shared" si="4"/>
        <v>0</v>
      </c>
      <c r="Q66" s="8">
        <f t="shared" si="4"/>
        <v>0</v>
      </c>
      <c r="R66" s="8">
        <f t="shared" si="4"/>
        <v>0</v>
      </c>
      <c r="S66" s="8">
        <f t="shared" si="4"/>
        <v>0</v>
      </c>
      <c r="T66" s="8">
        <f t="shared" si="4"/>
        <v>1.6615589114942955E-2</v>
      </c>
      <c r="U66" s="8">
        <f t="shared" si="4"/>
        <v>0</v>
      </c>
      <c r="V66" s="8">
        <f t="shared" si="4"/>
        <v>2.1231030535760441E-2</v>
      </c>
      <c r="W66" s="8">
        <f t="shared" si="4"/>
        <v>4.1538972787357381E-2</v>
      </c>
      <c r="X66" s="8">
        <f t="shared" si="4"/>
        <v>0</v>
      </c>
      <c r="Y66" s="8">
        <f t="shared" si="4"/>
        <v>0</v>
      </c>
      <c r="Z66" s="8">
        <f t="shared" si="4"/>
        <v>0</v>
      </c>
      <c r="AA66" s="8">
        <f t="shared" si="4"/>
        <v>2.5283388103238194</v>
      </c>
    </row>
    <row r="67" spans="1:27" hidden="1">
      <c r="A67" s="4" t="s">
        <v>86</v>
      </c>
      <c r="B67" s="8">
        <f t="shared" si="2"/>
        <v>0.45969796551342168</v>
      </c>
      <c r="C67" s="8">
        <f t="shared" si="4"/>
        <v>0</v>
      </c>
      <c r="D67" s="8">
        <f t="shared" si="4"/>
        <v>0</v>
      </c>
      <c r="E67" s="8">
        <f t="shared" si="4"/>
        <v>0</v>
      </c>
      <c r="F67" s="8">
        <f t="shared" si="4"/>
        <v>0</v>
      </c>
      <c r="G67" s="8">
        <f t="shared" si="4"/>
        <v>0</v>
      </c>
      <c r="H67" s="8">
        <f t="shared" si="4"/>
        <v>1.9384853967433446E-2</v>
      </c>
      <c r="I67" s="8">
        <f t="shared" si="4"/>
        <v>0</v>
      </c>
      <c r="J67" s="8">
        <f t="shared" si="4"/>
        <v>1.9384853967433446E-2</v>
      </c>
      <c r="K67" s="8">
        <f t="shared" si="4"/>
        <v>3.5077354798212897E-2</v>
      </c>
      <c r="L67" s="8">
        <f t="shared" si="4"/>
        <v>0</v>
      </c>
      <c r="M67" s="8">
        <f t="shared" si="4"/>
        <v>0</v>
      </c>
      <c r="N67" s="8">
        <f t="shared" si="4"/>
        <v>2.2154118819923938E-2</v>
      </c>
      <c r="O67" s="8">
        <f t="shared" si="4"/>
        <v>0</v>
      </c>
      <c r="P67" s="8">
        <f t="shared" si="4"/>
        <v>0</v>
      </c>
      <c r="Q67" s="8">
        <f t="shared" si="4"/>
        <v>0</v>
      </c>
      <c r="R67" s="8">
        <f t="shared" si="4"/>
        <v>0</v>
      </c>
      <c r="S67" s="8">
        <f t="shared" si="4"/>
        <v>1.9384853967433446E-2</v>
      </c>
      <c r="T67" s="8">
        <f t="shared" si="4"/>
        <v>0</v>
      </c>
      <c r="U67" s="8">
        <f t="shared" si="4"/>
        <v>1.476941254661596E-2</v>
      </c>
      <c r="V67" s="8">
        <f t="shared" si="4"/>
        <v>0</v>
      </c>
      <c r="W67" s="8">
        <f t="shared" si="4"/>
        <v>3.8769707934866893E-2</v>
      </c>
      <c r="X67" s="8">
        <f t="shared" si="4"/>
        <v>0</v>
      </c>
      <c r="Y67" s="8">
        <f t="shared" si="4"/>
        <v>0</v>
      </c>
      <c r="Z67" s="8">
        <f t="shared" si="4"/>
        <v>2.1231030535760441E-2</v>
      </c>
      <c r="AA67" s="8">
        <f t="shared" si="4"/>
        <v>0.6498541520511022</v>
      </c>
    </row>
    <row r="68" spans="1:27" hidden="1">
      <c r="A68" s="4" t="s">
        <v>87</v>
      </c>
      <c r="B68" s="8">
        <f t="shared" si="2"/>
        <v>1.1077059409961969</v>
      </c>
      <c r="C68" s="8">
        <f t="shared" si="4"/>
        <v>0</v>
      </c>
      <c r="D68" s="8">
        <f t="shared" si="4"/>
        <v>0</v>
      </c>
      <c r="E68" s="8">
        <f t="shared" si="4"/>
        <v>0</v>
      </c>
      <c r="F68" s="8">
        <f t="shared" si="4"/>
        <v>1.9384853967433446E-2</v>
      </c>
      <c r="G68" s="8">
        <f t="shared" si="4"/>
        <v>0</v>
      </c>
      <c r="H68" s="8">
        <f t="shared" si="4"/>
        <v>0</v>
      </c>
      <c r="I68" s="8">
        <f t="shared" si="4"/>
        <v>4.3385149355684383E-2</v>
      </c>
      <c r="J68" s="8">
        <f t="shared" si="4"/>
        <v>0</v>
      </c>
      <c r="K68" s="8">
        <f t="shared" si="4"/>
        <v>4.3385149355684383E-2</v>
      </c>
      <c r="L68" s="8">
        <f t="shared" si="4"/>
        <v>1.476941254661596E-2</v>
      </c>
      <c r="M68" s="8">
        <f t="shared" si="4"/>
        <v>2.1231030535760441E-2</v>
      </c>
      <c r="N68" s="8">
        <f t="shared" si="4"/>
        <v>0</v>
      </c>
      <c r="O68" s="8">
        <f t="shared" si="4"/>
        <v>1.9384853967433446E-2</v>
      </c>
      <c r="P68" s="8">
        <f t="shared" si="4"/>
        <v>8.6770298711368765E-2</v>
      </c>
      <c r="Q68" s="8">
        <f t="shared" si="4"/>
        <v>0</v>
      </c>
      <c r="R68" s="8">
        <f t="shared" si="4"/>
        <v>1.7538677399106448E-2</v>
      </c>
      <c r="S68" s="8">
        <f t="shared" si="4"/>
        <v>0</v>
      </c>
      <c r="T68" s="8">
        <f t="shared" si="4"/>
        <v>9.969353468965772E-2</v>
      </c>
      <c r="U68" s="8">
        <f t="shared" si="4"/>
        <v>0</v>
      </c>
      <c r="V68" s="8">
        <f t="shared" si="4"/>
        <v>2.1231030535760441E-2</v>
      </c>
      <c r="W68" s="8">
        <f t="shared" si="4"/>
        <v>0.1449248606136691</v>
      </c>
      <c r="X68" s="8">
        <f t="shared" si="4"/>
        <v>0</v>
      </c>
      <c r="Y68" s="8">
        <f t="shared" si="4"/>
        <v>2.1231030535760441E-2</v>
      </c>
      <c r="Z68" s="8">
        <f t="shared" si="4"/>
        <v>0</v>
      </c>
      <c r="AA68" s="8">
        <f t="shared" si="4"/>
        <v>1.6606358232101319</v>
      </c>
    </row>
    <row r="69" spans="1:27" hidden="1">
      <c r="A69" s="4" t="s">
        <v>88</v>
      </c>
      <c r="B69" s="8">
        <f t="shared" si="2"/>
        <v>0.523391057120703</v>
      </c>
      <c r="C69" s="8">
        <f t="shared" si="4"/>
        <v>2.1231030535760441E-2</v>
      </c>
      <c r="D69" s="8">
        <f t="shared" si="4"/>
        <v>3.8769707934866893E-2</v>
      </c>
      <c r="E69" s="8">
        <f t="shared" si="4"/>
        <v>0</v>
      </c>
      <c r="F69" s="8">
        <f t="shared" si="4"/>
        <v>5.907765018646384E-2</v>
      </c>
      <c r="G69" s="8">
        <f t="shared" si="4"/>
        <v>0</v>
      </c>
      <c r="H69" s="8">
        <f t="shared" si="4"/>
        <v>0</v>
      </c>
      <c r="I69" s="8">
        <f t="shared" si="4"/>
        <v>0</v>
      </c>
      <c r="J69" s="8">
        <f t="shared" si="4"/>
        <v>3.6923531366539898E-2</v>
      </c>
      <c r="K69" s="8">
        <f t="shared" si="4"/>
        <v>0</v>
      </c>
      <c r="L69" s="8">
        <f t="shared" si="4"/>
        <v>3.4154266514049403E-2</v>
      </c>
      <c r="M69" s="8">
        <f t="shared" si="4"/>
        <v>5.907765018646384E-2</v>
      </c>
      <c r="N69" s="8">
        <f t="shared" si="4"/>
        <v>2.1231030535760441E-2</v>
      </c>
      <c r="O69" s="8">
        <f t="shared" si="4"/>
        <v>1.9384853967433446E-2</v>
      </c>
      <c r="P69" s="8">
        <f t="shared" si="4"/>
        <v>0.10153971125798471</v>
      </c>
      <c r="Q69" s="8">
        <f t="shared" si="4"/>
        <v>0</v>
      </c>
      <c r="R69" s="8">
        <f t="shared" si="4"/>
        <v>1.7538677399106448E-2</v>
      </c>
      <c r="S69" s="8">
        <f t="shared" si="4"/>
        <v>0</v>
      </c>
      <c r="T69" s="8">
        <f t="shared" si="4"/>
        <v>4.3385149355684383E-2</v>
      </c>
      <c r="U69" s="8">
        <f t="shared" si="4"/>
        <v>0</v>
      </c>
      <c r="V69" s="8">
        <f t="shared" si="4"/>
        <v>0</v>
      </c>
      <c r="W69" s="8">
        <f t="shared" si="4"/>
        <v>1.5692500830779457E-2</v>
      </c>
      <c r="X69" s="8">
        <f t="shared" si="4"/>
        <v>0</v>
      </c>
      <c r="Y69" s="8">
        <f t="shared" si="4"/>
        <v>0</v>
      </c>
      <c r="Z69" s="8">
        <f t="shared" si="4"/>
        <v>0</v>
      </c>
      <c r="AA69" s="8">
        <f t="shared" si="4"/>
        <v>0.99139681719159634</v>
      </c>
    </row>
    <row r="70" spans="1:27" hidden="1">
      <c r="A70" s="4" t="s">
        <v>89</v>
      </c>
      <c r="B70" s="8">
        <f t="shared" si="2"/>
        <v>1.8655614222944281</v>
      </c>
      <c r="C70" s="8">
        <f t="shared" si="4"/>
        <v>0</v>
      </c>
      <c r="D70" s="8">
        <f t="shared" si="4"/>
        <v>8.0308680722224274E-2</v>
      </c>
      <c r="E70" s="8">
        <f t="shared" si="4"/>
        <v>8.4001033858878263E-2</v>
      </c>
      <c r="F70" s="8">
        <f t="shared" si="4"/>
        <v>0.15230956688697705</v>
      </c>
      <c r="G70" s="8">
        <f t="shared" si="4"/>
        <v>4.1538972787357381E-2</v>
      </c>
      <c r="H70" s="8">
        <f t="shared" si="4"/>
        <v>2.1231030535760441E-2</v>
      </c>
      <c r="I70" s="8">
        <f t="shared" si="4"/>
        <v>0</v>
      </c>
      <c r="J70" s="8">
        <f t="shared" si="4"/>
        <v>0.26123398441826978</v>
      </c>
      <c r="K70" s="8">
        <f t="shared" si="4"/>
        <v>0</v>
      </c>
      <c r="L70" s="8">
        <f t="shared" si="4"/>
        <v>1.6615589114942955E-2</v>
      </c>
      <c r="M70" s="8">
        <f t="shared" si="4"/>
        <v>0.31108075176309863</v>
      </c>
      <c r="N70" s="8">
        <f t="shared" si="4"/>
        <v>0.15138647860281357</v>
      </c>
      <c r="O70" s="8">
        <f t="shared" si="4"/>
        <v>0</v>
      </c>
      <c r="P70" s="8">
        <f t="shared" si="4"/>
        <v>0.33508104715134956</v>
      </c>
      <c r="Q70" s="8">
        <f t="shared" si="4"/>
        <v>0</v>
      </c>
      <c r="R70" s="8">
        <f t="shared" si="4"/>
        <v>1.9384853967433446E-2</v>
      </c>
      <c r="S70" s="8">
        <f t="shared" si="4"/>
        <v>3.6000443082376404E-2</v>
      </c>
      <c r="T70" s="8">
        <f t="shared" si="4"/>
        <v>0.1753867739910645</v>
      </c>
      <c r="U70" s="8">
        <f t="shared" si="4"/>
        <v>0</v>
      </c>
      <c r="V70" s="8">
        <f t="shared" si="4"/>
        <v>0</v>
      </c>
      <c r="W70" s="8">
        <f t="shared" si="4"/>
        <v>0.14584794889783259</v>
      </c>
      <c r="X70" s="8">
        <f t="shared" si="4"/>
        <v>0</v>
      </c>
      <c r="Y70" s="8">
        <f t="shared" si="4"/>
        <v>0</v>
      </c>
      <c r="Z70" s="8">
        <f t="shared" si="4"/>
        <v>0</v>
      </c>
      <c r="AA70" s="8">
        <f t="shared" si="4"/>
        <v>3.6978916663589705</v>
      </c>
    </row>
    <row r="71" spans="1:27" hidden="1">
      <c r="A71" s="4" t="s">
        <v>90</v>
      </c>
      <c r="B71" s="8">
        <f t="shared" si="2"/>
        <v>2.7175719085773364</v>
      </c>
      <c r="C71" s="8">
        <f t="shared" si="4"/>
        <v>0</v>
      </c>
      <c r="D71" s="8">
        <f t="shared" si="4"/>
        <v>0</v>
      </c>
      <c r="E71" s="8">
        <f t="shared" si="4"/>
        <v>0</v>
      </c>
      <c r="F71" s="8">
        <f t="shared" si="4"/>
        <v>0.15784809659195806</v>
      </c>
      <c r="G71" s="8">
        <f t="shared" si="4"/>
        <v>2.1231030535760441E-2</v>
      </c>
      <c r="H71" s="8">
        <f t="shared" si="4"/>
        <v>0</v>
      </c>
      <c r="I71" s="8">
        <f t="shared" si="4"/>
        <v>3.8769707934866893E-2</v>
      </c>
      <c r="J71" s="8">
        <f t="shared" si="4"/>
        <v>0.11538603552043718</v>
      </c>
      <c r="K71" s="8">
        <f t="shared" si="4"/>
        <v>0</v>
      </c>
      <c r="L71" s="8">
        <f t="shared" si="4"/>
        <v>0</v>
      </c>
      <c r="M71" s="8">
        <f t="shared" si="4"/>
        <v>0.16800206771775653</v>
      </c>
      <c r="N71" s="8">
        <f t="shared" si="4"/>
        <v>1.6615589114942955E-2</v>
      </c>
      <c r="O71" s="8">
        <f t="shared" si="4"/>
        <v>0</v>
      </c>
      <c r="P71" s="8">
        <f t="shared" si="4"/>
        <v>0</v>
      </c>
      <c r="Q71" s="8">
        <f t="shared" si="4"/>
        <v>0</v>
      </c>
      <c r="R71" s="8">
        <f t="shared" si="4"/>
        <v>0</v>
      </c>
      <c r="S71" s="8">
        <f t="shared" si="4"/>
        <v>1.9384853967433446E-2</v>
      </c>
      <c r="T71" s="8">
        <f t="shared" si="4"/>
        <v>6.2770003323117829E-2</v>
      </c>
      <c r="U71" s="8">
        <f t="shared" si="4"/>
        <v>0</v>
      </c>
      <c r="V71" s="8">
        <f t="shared" si="4"/>
        <v>7.9385592438060773E-2</v>
      </c>
      <c r="W71" s="8">
        <f t="shared" si="4"/>
        <v>2.1231030535760441E-2</v>
      </c>
      <c r="X71" s="8">
        <f t="shared" si="4"/>
        <v>0</v>
      </c>
      <c r="Y71" s="8">
        <f t="shared" si="4"/>
        <v>0</v>
      </c>
      <c r="Z71" s="8">
        <f t="shared" si="4"/>
        <v>0</v>
      </c>
      <c r="AA71" s="8">
        <f t="shared" si="4"/>
        <v>3.4181959162574307</v>
      </c>
    </row>
    <row r="72" spans="1:27">
      <c r="A72" s="4" t="s">
        <v>91</v>
      </c>
      <c r="B72" s="8">
        <f t="shared" si="2"/>
        <v>4.9126758483181332</v>
      </c>
      <c r="C72" s="8">
        <f t="shared" si="4"/>
        <v>0</v>
      </c>
      <c r="D72" s="8">
        <f t="shared" si="4"/>
        <v>0.17630986227522802</v>
      </c>
      <c r="E72" s="8">
        <f t="shared" si="4"/>
        <v>1.9384853967433446E-2</v>
      </c>
      <c r="F72" s="8">
        <f t="shared" si="4"/>
        <v>0.34615810656131152</v>
      </c>
      <c r="G72" s="8">
        <f t="shared" si="4"/>
        <v>0.13107853635121663</v>
      </c>
      <c r="H72" s="8">
        <f t="shared" si="4"/>
        <v>9.8770446405494233E-2</v>
      </c>
      <c r="I72" s="8">
        <f t="shared" si="4"/>
        <v>0.10153971125798471</v>
      </c>
      <c r="J72" s="8">
        <f t="shared" si="4"/>
        <v>0.1753867739910645</v>
      </c>
      <c r="K72" s="8">
        <f t="shared" si="4"/>
        <v>5.8154561902300339E-2</v>
      </c>
      <c r="L72" s="8">
        <f t="shared" si="4"/>
        <v>4.984676734482886E-2</v>
      </c>
      <c r="M72" s="8">
        <f t="shared" si="4"/>
        <v>0.89724181220691945</v>
      </c>
      <c r="N72" s="8">
        <f t="shared" si="4"/>
        <v>0.85754901598788913</v>
      </c>
      <c r="O72" s="8">
        <f t="shared" si="4"/>
        <v>0</v>
      </c>
      <c r="P72" s="8">
        <f t="shared" si="4"/>
        <v>4.0615884503193887E-2</v>
      </c>
      <c r="Q72" s="8">
        <f t="shared" si="4"/>
        <v>0</v>
      </c>
      <c r="R72" s="8">
        <f t="shared" si="4"/>
        <v>0</v>
      </c>
      <c r="S72" s="8">
        <f t="shared" si="4"/>
        <v>8.2154857290551275E-2</v>
      </c>
      <c r="T72" s="8">
        <f t="shared" si="4"/>
        <v>0.47723664291252815</v>
      </c>
      <c r="U72" s="8">
        <f t="shared" si="4"/>
        <v>0</v>
      </c>
      <c r="V72" s="8">
        <f t="shared" si="4"/>
        <v>8.5847210427205251E-2</v>
      </c>
      <c r="W72" s="8">
        <f t="shared" si="4"/>
        <v>0.28061883838570317</v>
      </c>
      <c r="X72" s="8">
        <f t="shared" si="4"/>
        <v>0</v>
      </c>
      <c r="Y72" s="8">
        <f t="shared" si="4"/>
        <v>0</v>
      </c>
      <c r="Z72" s="8">
        <f t="shared" si="4"/>
        <v>0.1070782409629657</v>
      </c>
      <c r="AA72" s="8">
        <f t="shared" si="4"/>
        <v>8.8976479710519509</v>
      </c>
    </row>
    <row r="73" spans="1:27">
      <c r="A73" s="4" t="s">
        <v>92</v>
      </c>
      <c r="B73" s="8">
        <f t="shared" si="2"/>
        <v>1.7695602407414246</v>
      </c>
      <c r="C73" s="8">
        <f t="shared" si="4"/>
        <v>0</v>
      </c>
      <c r="D73" s="8">
        <f t="shared" si="4"/>
        <v>8.4001033858878263E-2</v>
      </c>
      <c r="E73" s="8">
        <f t="shared" si="4"/>
        <v>0</v>
      </c>
      <c r="F73" s="8">
        <f t="shared" si="4"/>
        <v>9.969353468965772E-2</v>
      </c>
      <c r="G73" s="8">
        <f t="shared" si="4"/>
        <v>5.907765018646384E-2</v>
      </c>
      <c r="H73" s="8">
        <f t="shared" si="4"/>
        <v>1.9384853967433446E-2</v>
      </c>
      <c r="I73" s="8">
        <f t="shared" si="4"/>
        <v>6.2770003323117829E-2</v>
      </c>
      <c r="J73" s="8">
        <f t="shared" si="4"/>
        <v>5.6308385333973344E-2</v>
      </c>
      <c r="K73" s="8">
        <f t="shared" si="4"/>
        <v>0</v>
      </c>
      <c r="L73" s="8">
        <f t="shared" si="4"/>
        <v>0</v>
      </c>
      <c r="M73" s="8">
        <f t="shared" si="4"/>
        <v>0.7790865118339918</v>
      </c>
      <c r="N73" s="8">
        <f t="shared" si="4"/>
        <v>3.9692796219030387E-2</v>
      </c>
      <c r="O73" s="8">
        <f t="shared" si="4"/>
        <v>0</v>
      </c>
      <c r="P73" s="8">
        <f t="shared" si="4"/>
        <v>0</v>
      </c>
      <c r="Q73" s="8">
        <f t="shared" si="4"/>
        <v>0</v>
      </c>
      <c r="R73" s="8">
        <f t="shared" si="4"/>
        <v>0</v>
      </c>
      <c r="S73" s="8">
        <f t="shared" si="4"/>
        <v>2.1231030535760441E-2</v>
      </c>
      <c r="T73" s="8">
        <f t="shared" si="4"/>
        <v>1.9384853967433446E-2</v>
      </c>
      <c r="U73" s="8">
        <f t="shared" si="4"/>
        <v>3.4154266514049403E-2</v>
      </c>
      <c r="V73" s="8">
        <f t="shared" si="4"/>
        <v>0</v>
      </c>
      <c r="W73" s="8">
        <f t="shared" si="4"/>
        <v>0</v>
      </c>
      <c r="X73" s="8">
        <f t="shared" si="4"/>
        <v>0</v>
      </c>
      <c r="Y73" s="8">
        <f t="shared" si="4"/>
        <v>0</v>
      </c>
      <c r="Z73" s="8">
        <f t="shared" si="4"/>
        <v>0</v>
      </c>
      <c r="AA73" s="8">
        <f t="shared" si="4"/>
        <v>3.0443451611712145</v>
      </c>
    </row>
    <row r="74" spans="1:27">
      <c r="A74" s="4" t="s">
        <v>93</v>
      </c>
      <c r="B74" s="8">
        <f t="shared" si="2"/>
        <v>1.2720156555772992</v>
      </c>
      <c r="C74" s="8">
        <f t="shared" si="4"/>
        <v>0</v>
      </c>
      <c r="D74" s="8">
        <f t="shared" si="4"/>
        <v>1.9384853967433446E-2</v>
      </c>
      <c r="E74" s="8">
        <f t="shared" si="4"/>
        <v>9.8770446405494233E-2</v>
      </c>
      <c r="F74" s="8">
        <f t="shared" si="4"/>
        <v>5.6308385333973344E-2</v>
      </c>
      <c r="G74" s="8">
        <f t="shared" si="4"/>
        <v>2.2154118819923938E-2</v>
      </c>
      <c r="H74" s="8">
        <f t="shared" si="4"/>
        <v>0</v>
      </c>
      <c r="I74" s="8">
        <f t="shared" si="4"/>
        <v>0</v>
      </c>
      <c r="J74" s="8">
        <f t="shared" si="4"/>
        <v>0.13661706605619761</v>
      </c>
      <c r="K74" s="8">
        <f t="shared" si="4"/>
        <v>5.446220876564635E-2</v>
      </c>
      <c r="L74" s="8">
        <f t="shared" si="4"/>
        <v>0</v>
      </c>
      <c r="M74" s="8">
        <f t="shared" si="4"/>
        <v>0</v>
      </c>
      <c r="N74" s="8">
        <f t="shared" si="4"/>
        <v>2.1231030535760441E-2</v>
      </c>
      <c r="O74" s="8">
        <f t="shared" si="4"/>
        <v>0</v>
      </c>
      <c r="P74" s="8">
        <f t="shared" si="4"/>
        <v>0</v>
      </c>
      <c r="Q74" s="8">
        <f t="shared" si="4"/>
        <v>0</v>
      </c>
      <c r="R74" s="8">
        <f t="shared" si="4"/>
        <v>0</v>
      </c>
      <c r="S74" s="8">
        <f t="shared" si="4"/>
        <v>0</v>
      </c>
      <c r="T74" s="8">
        <f t="shared" si="4"/>
        <v>7.7539415869733785E-2</v>
      </c>
      <c r="U74" s="8">
        <f t="shared" si="4"/>
        <v>0</v>
      </c>
      <c r="V74" s="8">
        <f t="shared" si="4"/>
        <v>1.9384853967433446E-2</v>
      </c>
      <c r="W74" s="8">
        <f t="shared" si="4"/>
        <v>3.6923531366539898E-2</v>
      </c>
      <c r="X74" s="8">
        <f t="shared" si="4"/>
        <v>0</v>
      </c>
      <c r="Y74" s="8">
        <f t="shared" si="4"/>
        <v>0</v>
      </c>
      <c r="Z74" s="8">
        <f t="shared" si="4"/>
        <v>1.9384853967433446E-2</v>
      </c>
      <c r="AA74" s="8">
        <f t="shared" si="4"/>
        <v>1.835099508917033</v>
      </c>
    </row>
    <row r="75" spans="1:27">
      <c r="A75" s="4" t="s">
        <v>94</v>
      </c>
      <c r="B75" s="8">
        <f t="shared" si="2"/>
        <v>0.67939297714433411</v>
      </c>
      <c r="C75" s="8">
        <f t="shared" si="4"/>
        <v>4.2462061071520882E-2</v>
      </c>
      <c r="D75" s="8">
        <f t="shared" si="4"/>
        <v>3.5077354798212897E-2</v>
      </c>
      <c r="E75" s="8">
        <f t="shared" si="4"/>
        <v>0</v>
      </c>
      <c r="F75" s="8">
        <f t="shared" si="4"/>
        <v>0</v>
      </c>
      <c r="G75" s="8">
        <f t="shared" si="4"/>
        <v>0</v>
      </c>
      <c r="H75" s="8">
        <f t="shared" si="4"/>
        <v>0</v>
      </c>
      <c r="I75" s="8">
        <f t="shared" si="4"/>
        <v>0</v>
      </c>
      <c r="J75" s="8">
        <f t="shared" si="4"/>
        <v>4.0615884503193887E-2</v>
      </c>
      <c r="K75" s="8">
        <f t="shared" si="4"/>
        <v>0</v>
      </c>
      <c r="L75" s="8">
        <f t="shared" si="4"/>
        <v>0</v>
      </c>
      <c r="M75" s="8">
        <f t="shared" si="4"/>
        <v>0</v>
      </c>
      <c r="N75" s="8">
        <f t="shared" si="4"/>
        <v>2.1231030535760441E-2</v>
      </c>
      <c r="O75" s="8">
        <f t="shared" si="4"/>
        <v>0</v>
      </c>
      <c r="P75" s="8">
        <f t="shared" si="4"/>
        <v>1.9384853967433446E-2</v>
      </c>
      <c r="Q75" s="8">
        <f t="shared" si="4"/>
        <v>0</v>
      </c>
      <c r="R75" s="8">
        <f t="shared" si="4"/>
        <v>0</v>
      </c>
      <c r="S75" s="8">
        <f t="shared" si="4"/>
        <v>1.9384853967433446E-2</v>
      </c>
      <c r="T75" s="8">
        <f t="shared" si="4"/>
        <v>0</v>
      </c>
      <c r="U75" s="8">
        <f t="shared" si="4"/>
        <v>0</v>
      </c>
      <c r="V75" s="8">
        <f t="shared" si="4"/>
        <v>2.1231030535760441E-2</v>
      </c>
      <c r="W75" s="8">
        <f t="shared" si="4"/>
        <v>4.1538972787357381E-2</v>
      </c>
      <c r="X75" s="8">
        <f t="shared" si="4"/>
        <v>0</v>
      </c>
      <c r="Y75" s="8">
        <f t="shared" si="4"/>
        <v>0</v>
      </c>
      <c r="Z75" s="8">
        <f t="shared" si="4"/>
        <v>0</v>
      </c>
      <c r="AA75" s="8">
        <f t="shared" si="4"/>
        <v>0.9203190193110069</v>
      </c>
    </row>
    <row r="76" spans="1:27">
      <c r="A76" s="4" t="s">
        <v>95</v>
      </c>
      <c r="B76" s="8">
        <f t="shared" si="2"/>
        <v>0.686777683417642</v>
      </c>
      <c r="C76" s="8">
        <f t="shared" si="4"/>
        <v>0</v>
      </c>
      <c r="D76" s="8">
        <f t="shared" si="4"/>
        <v>6.2770003323117829E-2</v>
      </c>
      <c r="E76" s="8">
        <f t="shared" si="4"/>
        <v>0</v>
      </c>
      <c r="F76" s="8">
        <f t="shared" si="4"/>
        <v>1.9384853967433446E-2</v>
      </c>
      <c r="G76" s="8">
        <f t="shared" si="4"/>
        <v>0</v>
      </c>
      <c r="H76" s="8">
        <f t="shared" ref="C76:AA78" si="5">H38/$AA$40*100</f>
        <v>2.2154118819923938E-2</v>
      </c>
      <c r="I76" s="8">
        <f t="shared" si="5"/>
        <v>0</v>
      </c>
      <c r="J76" s="8">
        <f t="shared" si="5"/>
        <v>2.1231030535760441E-2</v>
      </c>
      <c r="K76" s="8">
        <f t="shared" si="5"/>
        <v>1.6615589114942955E-2</v>
      </c>
      <c r="L76" s="8">
        <f t="shared" si="5"/>
        <v>2.2154118819923938E-2</v>
      </c>
      <c r="M76" s="8">
        <f t="shared" si="5"/>
        <v>0</v>
      </c>
      <c r="N76" s="8">
        <f t="shared" si="5"/>
        <v>0.29169589779566518</v>
      </c>
      <c r="O76" s="8">
        <f t="shared" si="5"/>
        <v>0</v>
      </c>
      <c r="P76" s="8">
        <f t="shared" si="5"/>
        <v>0</v>
      </c>
      <c r="Q76" s="8">
        <f t="shared" si="5"/>
        <v>0</v>
      </c>
      <c r="R76" s="8">
        <f t="shared" si="5"/>
        <v>0</v>
      </c>
      <c r="S76" s="8">
        <f t="shared" si="5"/>
        <v>0</v>
      </c>
      <c r="T76" s="8">
        <f t="shared" si="5"/>
        <v>1.9384853967433446E-2</v>
      </c>
      <c r="U76" s="8">
        <f t="shared" si="5"/>
        <v>0</v>
      </c>
      <c r="V76" s="8">
        <f t="shared" si="5"/>
        <v>9.507809326884023E-2</v>
      </c>
      <c r="W76" s="8">
        <f t="shared" si="5"/>
        <v>1.7538677399106448E-2</v>
      </c>
      <c r="X76" s="8">
        <f t="shared" si="5"/>
        <v>0</v>
      </c>
      <c r="Y76" s="8">
        <f t="shared" si="5"/>
        <v>0</v>
      </c>
      <c r="Z76" s="8">
        <f t="shared" si="5"/>
        <v>0</v>
      </c>
      <c r="AA76" s="8">
        <f t="shared" si="5"/>
        <v>1.2738618321456265</v>
      </c>
    </row>
    <row r="77" spans="1:27">
      <c r="A77" s="4" t="s">
        <v>96</v>
      </c>
      <c r="B77" s="8">
        <f t="shared" si="2"/>
        <v>3.4975815086954918</v>
      </c>
      <c r="C77" s="8">
        <f t="shared" si="5"/>
        <v>5.8154561902300339E-2</v>
      </c>
      <c r="D77" s="8">
        <f t="shared" si="5"/>
        <v>4.1538972787357381E-2</v>
      </c>
      <c r="E77" s="8">
        <f t="shared" si="5"/>
        <v>3.4154266514049403E-2</v>
      </c>
      <c r="F77" s="8">
        <f t="shared" si="5"/>
        <v>0.16430971458110255</v>
      </c>
      <c r="G77" s="8">
        <f t="shared" si="5"/>
        <v>5.6308385333973344E-2</v>
      </c>
      <c r="H77" s="8">
        <f t="shared" si="5"/>
        <v>0</v>
      </c>
      <c r="I77" s="8">
        <f t="shared" si="5"/>
        <v>0.10246279954214822</v>
      </c>
      <c r="J77" s="8">
        <f t="shared" si="5"/>
        <v>0.22154118819923938</v>
      </c>
      <c r="K77" s="8">
        <f t="shared" si="5"/>
        <v>4.0615884503193887E-2</v>
      </c>
      <c r="L77" s="8">
        <f t="shared" si="5"/>
        <v>4.2462061071520882E-2</v>
      </c>
      <c r="M77" s="8">
        <f t="shared" si="5"/>
        <v>0.1043089761104752</v>
      </c>
      <c r="N77" s="8">
        <f t="shared" si="5"/>
        <v>0.15692500830779457</v>
      </c>
      <c r="O77" s="8">
        <f t="shared" si="5"/>
        <v>0</v>
      </c>
      <c r="P77" s="8">
        <f t="shared" si="5"/>
        <v>9.507809326884023E-2</v>
      </c>
      <c r="Q77" s="8">
        <f t="shared" si="5"/>
        <v>0</v>
      </c>
      <c r="R77" s="8">
        <f t="shared" si="5"/>
        <v>3.4154266514049403E-2</v>
      </c>
      <c r="S77" s="8">
        <f t="shared" si="5"/>
        <v>0.26861869069157773</v>
      </c>
      <c r="T77" s="8">
        <f t="shared" si="5"/>
        <v>0.66277738802939112</v>
      </c>
      <c r="U77" s="8">
        <f t="shared" si="5"/>
        <v>0.19846398109515193</v>
      </c>
      <c r="V77" s="8">
        <f t="shared" si="5"/>
        <v>0.45323634752427722</v>
      </c>
      <c r="W77" s="8">
        <f t="shared" si="5"/>
        <v>0.58339179559133036</v>
      </c>
      <c r="X77" s="8">
        <f t="shared" si="5"/>
        <v>3.5077354798212897E-2</v>
      </c>
      <c r="Y77" s="8">
        <f t="shared" si="5"/>
        <v>0</v>
      </c>
      <c r="Z77" s="8">
        <f t="shared" si="5"/>
        <v>0.1753867739910645</v>
      </c>
      <c r="AA77" s="8">
        <f t="shared" si="5"/>
        <v>7.0265480190525418</v>
      </c>
    </row>
    <row r="78" spans="1:27">
      <c r="A78" s="6" t="s">
        <v>12</v>
      </c>
      <c r="B78" s="9">
        <f t="shared" si="2"/>
        <v>63.853708968725762</v>
      </c>
      <c r="C78" s="10">
        <f t="shared" si="5"/>
        <v>0.35631207768710998</v>
      </c>
      <c r="D78" s="10">
        <f t="shared" si="5"/>
        <v>1.4077096333493335</v>
      </c>
      <c r="E78" s="10">
        <f t="shared" si="5"/>
        <v>0.49200605545914411</v>
      </c>
      <c r="F78" s="10">
        <f t="shared" si="5"/>
        <v>3.6581988701399402</v>
      </c>
      <c r="G78" s="10">
        <f t="shared" si="5"/>
        <v>1.0015507883173946</v>
      </c>
      <c r="H78" s="10">
        <f t="shared" si="5"/>
        <v>1.6781745006092383</v>
      </c>
      <c r="I78" s="10">
        <f t="shared" si="5"/>
        <v>1.9994092234981355</v>
      </c>
      <c r="J78" s="10">
        <f t="shared" si="5"/>
        <v>3.6194291622050736</v>
      </c>
      <c r="K78" s="10">
        <f t="shared" si="5"/>
        <v>0.93324225528929583</v>
      </c>
      <c r="L78" s="10">
        <f t="shared" si="5"/>
        <v>0.38215854964368789</v>
      </c>
      <c r="M78" s="10">
        <f t="shared" si="5"/>
        <v>3.8871247646124871</v>
      </c>
      <c r="N78" s="10">
        <f t="shared" si="5"/>
        <v>3.3028098807369934</v>
      </c>
      <c r="O78" s="10">
        <f t="shared" si="5"/>
        <v>0.33785031200384003</v>
      </c>
      <c r="P78" s="10">
        <f t="shared" si="5"/>
        <v>0.81231769006387766</v>
      </c>
      <c r="Q78" s="10">
        <f t="shared" si="5"/>
        <v>0</v>
      </c>
      <c r="R78" s="10">
        <f t="shared" si="5"/>
        <v>0.22246427648340289</v>
      </c>
      <c r="S78" s="10">
        <f t="shared" si="5"/>
        <v>1.2055532991175277</v>
      </c>
      <c r="T78" s="10">
        <f t="shared" si="5"/>
        <v>4.3062068456227154</v>
      </c>
      <c r="U78" s="10">
        <f t="shared" si="5"/>
        <v>0.4356976701251708</v>
      </c>
      <c r="V78" s="10">
        <f t="shared" si="5"/>
        <v>2.8800354465901119</v>
      </c>
      <c r="W78" s="10">
        <f t="shared" si="5"/>
        <v>2.6271092567293137</v>
      </c>
      <c r="X78" s="10">
        <f t="shared" si="5"/>
        <v>8.4924122143041764E-2</v>
      </c>
      <c r="Y78" s="10">
        <f t="shared" si="5"/>
        <v>2.1231030535760441E-2</v>
      </c>
      <c r="Z78" s="10">
        <f t="shared" si="5"/>
        <v>0.50308311486910606</v>
      </c>
      <c r="AA78" s="10">
        <f t="shared" si="5"/>
        <v>100</v>
      </c>
    </row>
  </sheetData>
  <mergeCells count="4">
    <mergeCell ref="A5:A6"/>
    <mergeCell ref="B5:AA5"/>
    <mergeCell ref="A43:A44"/>
    <mergeCell ref="B43:AA43"/>
  </mergeCells>
  <conditionalFormatting sqref="B45:AA78">
    <cfRule type="cellIs" dxfId="2" priority="1" operator="greater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FD56-B34A-42D3-9C6A-3EB54597A46F}">
  <dimension ref="A1:AA69"/>
  <sheetViews>
    <sheetView topLeftCell="A16" workbookViewId="0">
      <selection activeCell="B35" sqref="B35"/>
    </sheetView>
  </sheetViews>
  <sheetFormatPr defaultRowHeight="14.45"/>
  <cols>
    <col min="1" max="1" width="34.85546875" customWidth="1"/>
    <col min="2" max="2" width="14.42578125" customWidth="1"/>
    <col min="3" max="3" width="9" customWidth="1"/>
    <col min="4" max="4" width="8.85546875" customWidth="1"/>
    <col min="5" max="5" width="8.140625" customWidth="1"/>
    <col min="6" max="6" width="11.140625" customWidth="1"/>
    <col min="7" max="7" width="11.28515625" customWidth="1"/>
    <col min="8" max="8" width="12.28515625" customWidth="1"/>
    <col min="9" max="9" width="16.7109375" customWidth="1"/>
    <col min="10" max="10" width="12.7109375" customWidth="1"/>
    <col min="11" max="11" width="11.140625" customWidth="1"/>
    <col min="12" max="12" width="8.5703125" customWidth="1"/>
    <col min="13" max="13" width="13.42578125" customWidth="1"/>
    <col min="14" max="14" width="9.28515625" customWidth="1"/>
    <col min="15" max="15" width="11.140625" customWidth="1"/>
    <col min="16" max="16" width="10.140625" customWidth="1"/>
    <col min="17" max="17" width="9" customWidth="1"/>
    <col min="18" max="18" width="8.42578125" customWidth="1"/>
    <col min="19" max="19" width="9.140625" customWidth="1"/>
    <col min="20" max="20" width="6.140625" customWidth="1"/>
    <col min="21" max="21" width="9.85546875" customWidth="1"/>
    <col min="22" max="22" width="4.7109375" customWidth="1"/>
    <col min="23" max="23" width="6.42578125" customWidth="1"/>
    <col min="24" max="24" width="9.140625" customWidth="1"/>
    <col min="25" max="25" width="10.5703125" customWidth="1"/>
    <col min="26" max="26" width="11.42578125" customWidth="1"/>
    <col min="27" max="27" width="6.28515625" customWidth="1"/>
  </cols>
  <sheetData>
    <row r="1" spans="1:27" ht="14.45" customHeight="1"/>
    <row r="2" spans="1:27" ht="15" customHeight="1"/>
    <row r="3" spans="1:27" ht="14.45" customHeight="1">
      <c r="A3" s="1" t="s">
        <v>97</v>
      </c>
    </row>
    <row r="4" spans="1:27" ht="14.45" customHeight="1">
      <c r="A4" s="14" t="s">
        <v>1</v>
      </c>
      <c r="B4" s="15" t="s">
        <v>38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4.45" customHeight="1">
      <c r="A5" s="14"/>
      <c r="B5" s="3" t="s">
        <v>39</v>
      </c>
      <c r="C5" s="3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  <c r="O5" s="3" t="s">
        <v>52</v>
      </c>
      <c r="P5" s="3" t="s">
        <v>53</v>
      </c>
      <c r="Q5" s="3" t="s">
        <v>54</v>
      </c>
      <c r="R5" s="3" t="s">
        <v>55</v>
      </c>
      <c r="S5" s="3" t="s">
        <v>56</v>
      </c>
      <c r="T5" s="3" t="s">
        <v>57</v>
      </c>
      <c r="U5" s="3" t="s">
        <v>58</v>
      </c>
      <c r="V5" s="3" t="s">
        <v>59</v>
      </c>
      <c r="W5" s="3" t="s">
        <v>60</v>
      </c>
      <c r="X5" s="3" t="s">
        <v>61</v>
      </c>
      <c r="Y5" s="3" t="s">
        <v>62</v>
      </c>
      <c r="Z5" s="3" t="s">
        <v>63</v>
      </c>
      <c r="AA5" s="3" t="s">
        <v>12</v>
      </c>
    </row>
    <row r="6" spans="1:27" ht="14.45" customHeight="1">
      <c r="A6" s="4" t="s">
        <v>3</v>
      </c>
      <c r="B6" s="5">
        <v>6704</v>
      </c>
      <c r="C6" s="5">
        <v>0</v>
      </c>
      <c r="D6" s="5">
        <v>23</v>
      </c>
      <c r="E6" s="5">
        <v>98</v>
      </c>
      <c r="F6" s="5">
        <v>249</v>
      </c>
      <c r="G6" s="5">
        <v>237</v>
      </c>
      <c r="H6" s="5">
        <v>66</v>
      </c>
      <c r="I6" s="5">
        <v>45</v>
      </c>
      <c r="J6" s="5">
        <v>187</v>
      </c>
      <c r="K6" s="5">
        <v>145</v>
      </c>
      <c r="L6" s="5">
        <v>99</v>
      </c>
      <c r="M6" s="5">
        <v>0</v>
      </c>
      <c r="N6" s="5">
        <v>223</v>
      </c>
      <c r="O6" s="5">
        <v>92</v>
      </c>
      <c r="P6" s="5">
        <v>74</v>
      </c>
      <c r="Q6" s="5">
        <v>0</v>
      </c>
      <c r="R6" s="5">
        <v>198</v>
      </c>
      <c r="S6" s="5">
        <v>488</v>
      </c>
      <c r="T6" s="5">
        <v>717</v>
      </c>
      <c r="U6" s="5">
        <v>64</v>
      </c>
      <c r="V6" s="5">
        <v>381</v>
      </c>
      <c r="W6" s="5">
        <v>92</v>
      </c>
      <c r="X6" s="5">
        <v>23</v>
      </c>
      <c r="Y6" s="5">
        <v>0</v>
      </c>
      <c r="Z6" s="5">
        <v>0</v>
      </c>
      <c r="AA6" s="5">
        <v>10206</v>
      </c>
    </row>
    <row r="7" spans="1:27" ht="14.45" customHeight="1">
      <c r="A7" s="4" t="s">
        <v>4</v>
      </c>
      <c r="B7" s="5">
        <v>292</v>
      </c>
      <c r="C7" s="5">
        <v>0</v>
      </c>
      <c r="D7" s="5">
        <v>24</v>
      </c>
      <c r="E7" s="5">
        <v>0</v>
      </c>
      <c r="F7" s="5">
        <v>54</v>
      </c>
      <c r="G7" s="5">
        <v>42</v>
      </c>
      <c r="H7" s="5">
        <v>0</v>
      </c>
      <c r="I7" s="5">
        <v>0</v>
      </c>
      <c r="J7" s="5">
        <v>0</v>
      </c>
      <c r="K7" s="5">
        <v>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67</v>
      </c>
      <c r="T7" s="5">
        <v>38</v>
      </c>
      <c r="U7" s="5">
        <v>131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670</v>
      </c>
    </row>
    <row r="8" spans="1:27" ht="14.45" customHeight="1">
      <c r="A8" s="4" t="s">
        <v>5</v>
      </c>
      <c r="B8" s="5">
        <v>47</v>
      </c>
      <c r="C8" s="5">
        <v>0</v>
      </c>
      <c r="D8" s="5">
        <v>0</v>
      </c>
      <c r="E8" s="5">
        <v>0</v>
      </c>
      <c r="F8" s="5">
        <v>24</v>
      </c>
      <c r="G8" s="5">
        <v>0</v>
      </c>
      <c r="H8" s="5">
        <v>0</v>
      </c>
      <c r="I8" s="5">
        <v>17</v>
      </c>
      <c r="J8" s="5">
        <v>0</v>
      </c>
      <c r="K8" s="5">
        <v>0</v>
      </c>
      <c r="L8" s="5">
        <v>0</v>
      </c>
      <c r="M8" s="5">
        <v>0</v>
      </c>
      <c r="N8" s="5">
        <v>69</v>
      </c>
      <c r="O8" s="5">
        <v>0</v>
      </c>
      <c r="P8" s="5">
        <v>0</v>
      </c>
      <c r="Q8" s="5">
        <v>0</v>
      </c>
      <c r="R8" s="5">
        <v>0</v>
      </c>
      <c r="S8" s="5">
        <v>37</v>
      </c>
      <c r="T8" s="5">
        <v>0</v>
      </c>
      <c r="U8" s="5">
        <v>0</v>
      </c>
      <c r="V8" s="5">
        <v>0</v>
      </c>
      <c r="W8" s="5">
        <v>23</v>
      </c>
      <c r="X8" s="5">
        <v>0</v>
      </c>
      <c r="Y8" s="5">
        <v>0</v>
      </c>
      <c r="Z8" s="5">
        <v>0</v>
      </c>
      <c r="AA8" s="5">
        <v>216</v>
      </c>
    </row>
    <row r="9" spans="1:27" ht="14.45" customHeight="1">
      <c r="A9" s="4" t="s">
        <v>6</v>
      </c>
      <c r="B9" s="5">
        <v>142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17</v>
      </c>
      <c r="Q9" s="5">
        <v>17</v>
      </c>
      <c r="R9" s="5">
        <v>0</v>
      </c>
      <c r="S9" s="5">
        <v>0</v>
      </c>
      <c r="T9" s="5">
        <v>0</v>
      </c>
      <c r="U9" s="5">
        <v>0</v>
      </c>
      <c r="V9" s="5">
        <v>23</v>
      </c>
      <c r="W9" s="5">
        <v>0</v>
      </c>
      <c r="X9" s="5">
        <v>0</v>
      </c>
      <c r="Y9" s="5">
        <v>0</v>
      </c>
      <c r="Z9" s="5">
        <v>0</v>
      </c>
      <c r="AA9" s="5">
        <v>199</v>
      </c>
    </row>
    <row r="10" spans="1:27" ht="14.45" customHeight="1">
      <c r="A10" s="4" t="s">
        <v>7</v>
      </c>
      <c r="B10" s="5">
        <v>502</v>
      </c>
      <c r="C10" s="5">
        <v>0</v>
      </c>
      <c r="D10" s="5">
        <v>0</v>
      </c>
      <c r="E10" s="5">
        <v>0</v>
      </c>
      <c r="F10" s="5">
        <v>0</v>
      </c>
      <c r="G10" s="5">
        <v>23</v>
      </c>
      <c r="H10" s="5">
        <v>0</v>
      </c>
      <c r="I10" s="5">
        <v>51</v>
      </c>
      <c r="J10" s="5">
        <v>0</v>
      </c>
      <c r="K10" s="5">
        <v>0</v>
      </c>
      <c r="L10" s="5">
        <v>0</v>
      </c>
      <c r="M10" s="5">
        <v>0</v>
      </c>
      <c r="N10" s="5">
        <v>100</v>
      </c>
      <c r="O10" s="5">
        <v>0</v>
      </c>
      <c r="P10" s="5">
        <v>0</v>
      </c>
      <c r="Q10" s="5">
        <v>0</v>
      </c>
      <c r="R10" s="5">
        <v>0</v>
      </c>
      <c r="S10" s="5">
        <v>72</v>
      </c>
      <c r="T10" s="5">
        <v>204</v>
      </c>
      <c r="U10" s="5">
        <v>78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1031</v>
      </c>
    </row>
    <row r="11" spans="1:27" ht="14.45" customHeight="1">
      <c r="A11" s="4" t="s">
        <v>8</v>
      </c>
      <c r="B11" s="5">
        <v>217</v>
      </c>
      <c r="C11" s="5">
        <v>0</v>
      </c>
      <c r="D11" s="5">
        <v>65</v>
      </c>
      <c r="E11" s="5">
        <v>0</v>
      </c>
      <c r="F11" s="5">
        <v>45</v>
      </c>
      <c r="G11" s="5">
        <v>0</v>
      </c>
      <c r="H11" s="5">
        <v>0</v>
      </c>
      <c r="I11" s="5">
        <v>54</v>
      </c>
      <c r="J11" s="5">
        <v>0</v>
      </c>
      <c r="K11" s="5">
        <v>44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18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444</v>
      </c>
    </row>
    <row r="12" spans="1:27" ht="14.45" customHeight="1">
      <c r="A12" s="4" t="s">
        <v>9</v>
      </c>
      <c r="B12" s="5">
        <v>334</v>
      </c>
      <c r="C12" s="5">
        <v>0</v>
      </c>
      <c r="D12" s="5">
        <v>0</v>
      </c>
      <c r="E12" s="5">
        <v>0</v>
      </c>
      <c r="F12" s="5">
        <v>21</v>
      </c>
      <c r="G12" s="5">
        <v>0</v>
      </c>
      <c r="H12" s="5">
        <v>0</v>
      </c>
      <c r="I12" s="5">
        <v>17</v>
      </c>
      <c r="J12" s="5">
        <v>65</v>
      </c>
      <c r="K12" s="5">
        <v>0</v>
      </c>
      <c r="L12" s="5">
        <v>0</v>
      </c>
      <c r="M12" s="5">
        <v>66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134</v>
      </c>
      <c r="U12" s="5">
        <v>0</v>
      </c>
      <c r="V12" s="5">
        <v>17</v>
      </c>
      <c r="W12" s="5">
        <v>0</v>
      </c>
      <c r="X12" s="5">
        <v>0</v>
      </c>
      <c r="Y12" s="5">
        <v>0</v>
      </c>
      <c r="Z12" s="5">
        <v>0</v>
      </c>
      <c r="AA12" s="5">
        <v>654</v>
      </c>
    </row>
    <row r="13" spans="1:27" ht="14.45" customHeight="1">
      <c r="A13" s="4" t="s">
        <v>10</v>
      </c>
      <c r="B13" s="5">
        <v>10597</v>
      </c>
      <c r="C13" s="5">
        <v>63</v>
      </c>
      <c r="D13" s="5">
        <v>65</v>
      </c>
      <c r="E13" s="5">
        <v>178</v>
      </c>
      <c r="F13" s="5">
        <v>186</v>
      </c>
      <c r="G13" s="5">
        <v>87</v>
      </c>
      <c r="H13" s="5">
        <v>65</v>
      </c>
      <c r="I13" s="5">
        <v>516</v>
      </c>
      <c r="J13" s="5">
        <v>200</v>
      </c>
      <c r="K13" s="5">
        <v>75</v>
      </c>
      <c r="L13" s="5">
        <v>57</v>
      </c>
      <c r="M13" s="5">
        <v>127</v>
      </c>
      <c r="N13" s="5">
        <v>494</v>
      </c>
      <c r="O13" s="5">
        <v>115</v>
      </c>
      <c r="P13" s="5">
        <v>42</v>
      </c>
      <c r="Q13" s="5">
        <v>97</v>
      </c>
      <c r="R13" s="5">
        <v>67</v>
      </c>
      <c r="S13" s="5">
        <v>464</v>
      </c>
      <c r="T13" s="5">
        <v>1062</v>
      </c>
      <c r="U13" s="5">
        <v>318</v>
      </c>
      <c r="V13" s="5">
        <v>507</v>
      </c>
      <c r="W13" s="5">
        <v>618</v>
      </c>
      <c r="X13" s="5">
        <v>0</v>
      </c>
      <c r="Y13" s="5">
        <v>0</v>
      </c>
      <c r="Z13" s="5">
        <v>21</v>
      </c>
      <c r="AA13" s="5">
        <v>16021</v>
      </c>
    </row>
    <row r="14" spans="1:27" ht="14.45" customHeight="1">
      <c r="A14" s="4" t="s">
        <v>11</v>
      </c>
      <c r="B14" s="5">
        <v>3373</v>
      </c>
      <c r="C14" s="5">
        <v>43</v>
      </c>
      <c r="D14" s="5">
        <v>46</v>
      </c>
      <c r="E14" s="5">
        <v>102</v>
      </c>
      <c r="F14" s="5">
        <v>784</v>
      </c>
      <c r="G14" s="5">
        <v>17</v>
      </c>
      <c r="H14" s="5">
        <v>0</v>
      </c>
      <c r="I14" s="5">
        <v>156</v>
      </c>
      <c r="J14" s="5">
        <v>153</v>
      </c>
      <c r="K14" s="5">
        <v>208</v>
      </c>
      <c r="L14" s="5">
        <v>50</v>
      </c>
      <c r="M14" s="5">
        <v>17</v>
      </c>
      <c r="N14" s="5">
        <v>603</v>
      </c>
      <c r="O14" s="5">
        <v>236</v>
      </c>
      <c r="P14" s="5">
        <v>71</v>
      </c>
      <c r="Q14" s="5">
        <v>0</v>
      </c>
      <c r="R14" s="5">
        <v>242</v>
      </c>
      <c r="S14" s="5">
        <v>660</v>
      </c>
      <c r="T14" s="5">
        <v>985</v>
      </c>
      <c r="U14" s="5">
        <v>620</v>
      </c>
      <c r="V14" s="5">
        <v>36</v>
      </c>
      <c r="W14" s="5">
        <v>188</v>
      </c>
      <c r="X14" s="5">
        <v>21</v>
      </c>
      <c r="Y14" s="5">
        <v>77</v>
      </c>
      <c r="Z14" s="5">
        <v>116</v>
      </c>
      <c r="AA14" s="5">
        <v>8805</v>
      </c>
    </row>
    <row r="15" spans="1:27" ht="14.45" customHeight="1">
      <c r="A15" s="6" t="s">
        <v>12</v>
      </c>
      <c r="B15" s="7">
        <f>SUM(B6:B14)</f>
        <v>22208</v>
      </c>
      <c r="C15" s="7">
        <f t="shared" ref="C15:Z15" si="0">SUM(C6:C14)</f>
        <v>106</v>
      </c>
      <c r="D15" s="7">
        <f t="shared" si="0"/>
        <v>223</v>
      </c>
      <c r="E15" s="7">
        <f t="shared" si="0"/>
        <v>378</v>
      </c>
      <c r="F15" s="7">
        <f t="shared" si="0"/>
        <v>1363</v>
      </c>
      <c r="G15" s="7">
        <f t="shared" si="0"/>
        <v>406</v>
      </c>
      <c r="H15" s="7">
        <f t="shared" si="0"/>
        <v>131</v>
      </c>
      <c r="I15" s="7">
        <f t="shared" si="0"/>
        <v>856</v>
      </c>
      <c r="J15" s="7">
        <f t="shared" si="0"/>
        <v>605</v>
      </c>
      <c r="K15" s="7">
        <f t="shared" si="0"/>
        <v>493</v>
      </c>
      <c r="L15" s="7">
        <f t="shared" si="0"/>
        <v>206</v>
      </c>
      <c r="M15" s="7">
        <f t="shared" si="0"/>
        <v>210</v>
      </c>
      <c r="N15" s="7">
        <f t="shared" si="0"/>
        <v>1489</v>
      </c>
      <c r="O15" s="7">
        <f t="shared" si="0"/>
        <v>443</v>
      </c>
      <c r="P15" s="7">
        <f t="shared" si="0"/>
        <v>204</v>
      </c>
      <c r="Q15" s="7">
        <f t="shared" si="0"/>
        <v>114</v>
      </c>
      <c r="R15" s="7">
        <f t="shared" si="0"/>
        <v>507</v>
      </c>
      <c r="S15" s="7">
        <f t="shared" si="0"/>
        <v>1788</v>
      </c>
      <c r="T15" s="7">
        <f t="shared" si="0"/>
        <v>3158</v>
      </c>
      <c r="U15" s="7">
        <f t="shared" si="0"/>
        <v>1211</v>
      </c>
      <c r="V15" s="7">
        <f t="shared" si="0"/>
        <v>964</v>
      </c>
      <c r="W15" s="7">
        <f t="shared" si="0"/>
        <v>921</v>
      </c>
      <c r="X15" s="7">
        <f t="shared" si="0"/>
        <v>44</v>
      </c>
      <c r="Y15" s="7">
        <f t="shared" si="0"/>
        <v>77</v>
      </c>
      <c r="Z15" s="7">
        <f t="shared" si="0"/>
        <v>137</v>
      </c>
      <c r="AA15" s="7">
        <f>SUM(AA6:AA14)</f>
        <v>38246</v>
      </c>
    </row>
    <row r="16" spans="1:27" ht="14.45" customHeight="1">
      <c r="A16" s="4" t="s">
        <v>36</v>
      </c>
      <c r="B16" s="5">
        <v>36760</v>
      </c>
      <c r="C16" s="5">
        <v>212</v>
      </c>
      <c r="D16" s="5">
        <v>33</v>
      </c>
      <c r="E16" s="5">
        <v>134</v>
      </c>
      <c r="F16" s="5">
        <v>1448</v>
      </c>
      <c r="G16" s="5">
        <v>384</v>
      </c>
      <c r="H16" s="5">
        <v>169</v>
      </c>
      <c r="I16" s="5">
        <v>2202</v>
      </c>
      <c r="J16" s="5">
        <v>2375</v>
      </c>
      <c r="K16" s="5">
        <v>291</v>
      </c>
      <c r="L16" s="5">
        <v>497</v>
      </c>
      <c r="M16" s="5">
        <v>201</v>
      </c>
      <c r="N16" s="5">
        <v>2393</v>
      </c>
      <c r="O16" s="5">
        <v>215</v>
      </c>
      <c r="P16" s="5">
        <v>182</v>
      </c>
      <c r="Q16" s="5">
        <v>33</v>
      </c>
      <c r="R16" s="5">
        <v>492</v>
      </c>
      <c r="S16" s="5">
        <v>3985</v>
      </c>
      <c r="T16" s="5">
        <v>2750</v>
      </c>
      <c r="U16" s="5">
        <v>261</v>
      </c>
      <c r="V16" s="5">
        <v>1395</v>
      </c>
      <c r="W16" s="5">
        <v>1440</v>
      </c>
      <c r="X16" s="5">
        <v>0</v>
      </c>
      <c r="Y16" s="5">
        <v>34</v>
      </c>
      <c r="Z16" s="5">
        <v>37</v>
      </c>
      <c r="AA16" s="5">
        <v>57924</v>
      </c>
    </row>
    <row r="17" spans="1:27" ht="14.45" customHeight="1"/>
    <row r="18" spans="1:27" ht="15" customHeight="1"/>
    <row r="19" spans="1:27" ht="15" customHeight="1">
      <c r="A19" s="14" t="s">
        <v>1</v>
      </c>
      <c r="B19" s="15" t="s">
        <v>38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4.45" customHeight="1">
      <c r="A20" s="14"/>
      <c r="B20" s="3" t="s">
        <v>39</v>
      </c>
      <c r="C20" s="3" t="s">
        <v>40</v>
      </c>
      <c r="D20" s="3" t="s">
        <v>41</v>
      </c>
      <c r="E20" s="3" t="s">
        <v>42</v>
      </c>
      <c r="F20" s="3" t="s">
        <v>43</v>
      </c>
      <c r="G20" s="3" t="s">
        <v>44</v>
      </c>
      <c r="H20" s="3" t="s">
        <v>45</v>
      </c>
      <c r="I20" s="3" t="s">
        <v>46</v>
      </c>
      <c r="J20" s="3" t="s">
        <v>47</v>
      </c>
      <c r="K20" s="3" t="s">
        <v>48</v>
      </c>
      <c r="L20" s="3" t="s">
        <v>49</v>
      </c>
      <c r="M20" s="3" t="s">
        <v>50</v>
      </c>
      <c r="N20" s="3" t="s">
        <v>51</v>
      </c>
      <c r="O20" s="3" t="s">
        <v>52</v>
      </c>
      <c r="P20" s="3" t="s">
        <v>53</v>
      </c>
      <c r="Q20" s="3" t="s">
        <v>54</v>
      </c>
      <c r="R20" s="3" t="s">
        <v>55</v>
      </c>
      <c r="S20" s="3" t="s">
        <v>56</v>
      </c>
      <c r="T20" s="3" t="s">
        <v>57</v>
      </c>
      <c r="U20" s="3" t="s">
        <v>58</v>
      </c>
      <c r="V20" s="3" t="s">
        <v>59</v>
      </c>
      <c r="W20" s="3" t="s">
        <v>60</v>
      </c>
      <c r="X20" s="3" t="s">
        <v>61</v>
      </c>
      <c r="Y20" s="3" t="s">
        <v>62</v>
      </c>
      <c r="Z20" s="3" t="s">
        <v>63</v>
      </c>
      <c r="AA20" s="3" t="s">
        <v>12</v>
      </c>
    </row>
    <row r="21" spans="1:27" ht="14.45" customHeight="1">
      <c r="A21" s="4" t="s">
        <v>3</v>
      </c>
      <c r="B21" s="8">
        <f>B6/$AA$15*100</f>
        <v>17.528630445013857</v>
      </c>
      <c r="C21" s="8">
        <f t="shared" ref="C21:AA29" si="1">C6/$AA$15*100</f>
        <v>0</v>
      </c>
      <c r="D21" s="8">
        <f t="shared" si="1"/>
        <v>6.013700779166449E-2</v>
      </c>
      <c r="E21" s="8">
        <f t="shared" si="1"/>
        <v>0.25623594624274432</v>
      </c>
      <c r="F21" s="8">
        <f t="shared" si="1"/>
        <v>0.65104847565758506</v>
      </c>
      <c r="G21" s="8">
        <f t="shared" si="1"/>
        <v>0.61967264550541235</v>
      </c>
      <c r="H21" s="8">
        <f t="shared" si="1"/>
        <v>0.17256706583695028</v>
      </c>
      <c r="I21" s="8">
        <f t="shared" si="1"/>
        <v>0.11765936307064791</v>
      </c>
      <c r="J21" s="8">
        <f t="shared" si="1"/>
        <v>0.4889400198713591</v>
      </c>
      <c r="K21" s="8">
        <f t="shared" si="1"/>
        <v>0.37912461433875438</v>
      </c>
      <c r="L21" s="8">
        <f t="shared" si="1"/>
        <v>0.25885059875542543</v>
      </c>
      <c r="M21" s="8">
        <f t="shared" si="1"/>
        <v>0</v>
      </c>
      <c r="N21" s="8">
        <f t="shared" si="1"/>
        <v>0.5830675103278774</v>
      </c>
      <c r="O21" s="8">
        <f t="shared" si="1"/>
        <v>0.24054803116665796</v>
      </c>
      <c r="P21" s="8">
        <f t="shared" si="1"/>
        <v>0.19348428593839878</v>
      </c>
      <c r="Q21" s="8">
        <f t="shared" si="1"/>
        <v>0</v>
      </c>
      <c r="R21" s="8">
        <f t="shared" si="1"/>
        <v>0.51770119751085086</v>
      </c>
      <c r="S21" s="8">
        <f t="shared" si="1"/>
        <v>1.2759504261883596</v>
      </c>
      <c r="T21" s="8">
        <f t="shared" si="1"/>
        <v>1.8747058515923236</v>
      </c>
      <c r="U21" s="8">
        <f t="shared" si="1"/>
        <v>0.16733776081158813</v>
      </c>
      <c r="V21" s="8">
        <f t="shared" si="1"/>
        <v>0.99618260733148556</v>
      </c>
      <c r="W21" s="8">
        <f t="shared" si="1"/>
        <v>0.24054803116665796</v>
      </c>
      <c r="X21" s="8">
        <f t="shared" si="1"/>
        <v>6.013700779166449E-2</v>
      </c>
      <c r="Y21" s="8">
        <f t="shared" si="1"/>
        <v>0</v>
      </c>
      <c r="Z21" s="8">
        <f t="shared" si="1"/>
        <v>0</v>
      </c>
      <c r="AA21" s="8">
        <f t="shared" si="1"/>
        <v>26.685143544422946</v>
      </c>
    </row>
    <row r="22" spans="1:27" ht="14.45" customHeight="1">
      <c r="A22" s="4" t="s">
        <v>4</v>
      </c>
      <c r="B22" s="8">
        <f t="shared" ref="B22:Q29" si="2">B7/$AA$15*100</f>
        <v>0.76347853370287089</v>
      </c>
      <c r="C22" s="8">
        <f t="shared" si="2"/>
        <v>0</v>
      </c>
      <c r="D22" s="8">
        <f t="shared" si="2"/>
        <v>6.275166030434555E-2</v>
      </c>
      <c r="E22" s="8">
        <f t="shared" si="2"/>
        <v>0</v>
      </c>
      <c r="F22" s="8">
        <f t="shared" si="2"/>
        <v>0.14119123568477748</v>
      </c>
      <c r="G22" s="8">
        <f t="shared" si="2"/>
        <v>0.10981540553260472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5.4907702766302358E-2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  <c r="P22" s="8">
        <f t="shared" si="2"/>
        <v>0</v>
      </c>
      <c r="Q22" s="8">
        <f t="shared" si="2"/>
        <v>0</v>
      </c>
      <c r="R22" s="8">
        <f t="shared" si="1"/>
        <v>0</v>
      </c>
      <c r="S22" s="8">
        <f t="shared" si="1"/>
        <v>0.17518171834963134</v>
      </c>
      <c r="T22" s="8">
        <f t="shared" si="1"/>
        <v>9.9356795481880464E-2</v>
      </c>
      <c r="U22" s="8">
        <f t="shared" si="1"/>
        <v>0.34251947916121944</v>
      </c>
      <c r="V22" s="8">
        <f t="shared" si="1"/>
        <v>0</v>
      </c>
      <c r="W22" s="8">
        <f t="shared" si="1"/>
        <v>0</v>
      </c>
      <c r="X22" s="8">
        <f t="shared" si="1"/>
        <v>0</v>
      </c>
      <c r="Y22" s="8">
        <f t="shared" si="1"/>
        <v>0</v>
      </c>
      <c r="Z22" s="8">
        <f t="shared" si="1"/>
        <v>0</v>
      </c>
      <c r="AA22" s="8">
        <f t="shared" si="1"/>
        <v>1.7518171834963132</v>
      </c>
    </row>
    <row r="23" spans="1:27" ht="14.45" customHeight="1">
      <c r="A23" s="4" t="s">
        <v>5</v>
      </c>
      <c r="B23" s="8">
        <f t="shared" si="2"/>
        <v>0.12288866809601004</v>
      </c>
      <c r="C23" s="8">
        <f t="shared" si="1"/>
        <v>0</v>
      </c>
      <c r="D23" s="8">
        <f t="shared" si="1"/>
        <v>0</v>
      </c>
      <c r="E23" s="8">
        <f t="shared" si="1"/>
        <v>0</v>
      </c>
      <c r="F23" s="8">
        <f t="shared" si="1"/>
        <v>6.275166030434555E-2</v>
      </c>
      <c r="G23" s="8">
        <f t="shared" si="1"/>
        <v>0</v>
      </c>
      <c r="H23" s="8">
        <f t="shared" si="1"/>
        <v>0</v>
      </c>
      <c r="I23" s="8">
        <f t="shared" si="1"/>
        <v>4.4449092715578099E-2</v>
      </c>
      <c r="J23" s="8">
        <f t="shared" si="1"/>
        <v>0</v>
      </c>
      <c r="K23" s="8">
        <f t="shared" si="1"/>
        <v>0</v>
      </c>
      <c r="L23" s="8">
        <f t="shared" si="1"/>
        <v>0</v>
      </c>
      <c r="M23" s="8">
        <f t="shared" si="1"/>
        <v>0</v>
      </c>
      <c r="N23" s="8">
        <f t="shared" si="1"/>
        <v>0.18041102337499346</v>
      </c>
      <c r="O23" s="8">
        <f t="shared" si="1"/>
        <v>0</v>
      </c>
      <c r="P23" s="8">
        <f t="shared" si="1"/>
        <v>0</v>
      </c>
      <c r="Q23" s="8">
        <f t="shared" si="1"/>
        <v>0</v>
      </c>
      <c r="R23" s="8">
        <f t="shared" si="1"/>
        <v>0</v>
      </c>
      <c r="S23" s="8">
        <f t="shared" si="1"/>
        <v>9.6742142969199391E-2</v>
      </c>
      <c r="T23" s="8">
        <f t="shared" si="1"/>
        <v>0</v>
      </c>
      <c r="U23" s="8">
        <f t="shared" si="1"/>
        <v>0</v>
      </c>
      <c r="V23" s="8">
        <f t="shared" si="1"/>
        <v>0</v>
      </c>
      <c r="W23" s="8">
        <f t="shared" si="1"/>
        <v>6.013700779166449E-2</v>
      </c>
      <c r="X23" s="8">
        <f t="shared" si="1"/>
        <v>0</v>
      </c>
      <c r="Y23" s="8">
        <f t="shared" si="1"/>
        <v>0</v>
      </c>
      <c r="Z23" s="8">
        <f t="shared" si="1"/>
        <v>0</v>
      </c>
      <c r="AA23" s="8">
        <f t="shared" si="1"/>
        <v>0.56476494273910993</v>
      </c>
    </row>
    <row r="24" spans="1:27" ht="14.45" customHeight="1">
      <c r="A24" s="4" t="s">
        <v>6</v>
      </c>
      <c r="B24" s="8">
        <f t="shared" si="2"/>
        <v>0.37128065680071115</v>
      </c>
      <c r="C24" s="8">
        <f t="shared" si="1"/>
        <v>0</v>
      </c>
      <c r="D24" s="8">
        <f t="shared" si="1"/>
        <v>0</v>
      </c>
      <c r="E24" s="8">
        <f t="shared" si="1"/>
        <v>0</v>
      </c>
      <c r="F24" s="8">
        <f t="shared" si="1"/>
        <v>0</v>
      </c>
      <c r="G24" s="8">
        <f t="shared" si="1"/>
        <v>0</v>
      </c>
      <c r="H24" s="8">
        <f t="shared" si="1"/>
        <v>0</v>
      </c>
      <c r="I24" s="8">
        <f t="shared" si="1"/>
        <v>0</v>
      </c>
      <c r="J24" s="8">
        <f t="shared" si="1"/>
        <v>0</v>
      </c>
      <c r="K24" s="8">
        <f t="shared" si="1"/>
        <v>0</v>
      </c>
      <c r="L24" s="8">
        <f t="shared" si="1"/>
        <v>0</v>
      </c>
      <c r="M24" s="8">
        <f t="shared" si="1"/>
        <v>0</v>
      </c>
      <c r="N24" s="8">
        <f t="shared" si="1"/>
        <v>0</v>
      </c>
      <c r="O24" s="8">
        <f t="shared" si="1"/>
        <v>0</v>
      </c>
      <c r="P24" s="8">
        <f t="shared" si="1"/>
        <v>4.4449092715578099E-2</v>
      </c>
      <c r="Q24" s="8">
        <f t="shared" si="1"/>
        <v>4.4449092715578099E-2</v>
      </c>
      <c r="R24" s="8">
        <f t="shared" si="1"/>
        <v>0</v>
      </c>
      <c r="S24" s="8">
        <f t="shared" si="1"/>
        <v>0</v>
      </c>
      <c r="T24" s="8">
        <f t="shared" si="1"/>
        <v>0</v>
      </c>
      <c r="U24" s="8">
        <f t="shared" si="1"/>
        <v>0</v>
      </c>
      <c r="V24" s="8">
        <f t="shared" si="1"/>
        <v>6.013700779166449E-2</v>
      </c>
      <c r="W24" s="8">
        <f t="shared" si="1"/>
        <v>0</v>
      </c>
      <c r="X24" s="8">
        <f t="shared" si="1"/>
        <v>0</v>
      </c>
      <c r="Y24" s="8">
        <f t="shared" si="1"/>
        <v>0</v>
      </c>
      <c r="Z24" s="8">
        <f t="shared" si="1"/>
        <v>0</v>
      </c>
      <c r="AA24" s="8">
        <f t="shared" si="1"/>
        <v>0.52031585002353187</v>
      </c>
    </row>
    <row r="25" spans="1:27" ht="14.45" customHeight="1">
      <c r="A25" s="4" t="s">
        <v>7</v>
      </c>
      <c r="B25" s="8">
        <f t="shared" si="2"/>
        <v>1.3125555613658946</v>
      </c>
      <c r="C25" s="8">
        <f t="shared" si="1"/>
        <v>0</v>
      </c>
      <c r="D25" s="8">
        <f t="shared" si="1"/>
        <v>0</v>
      </c>
      <c r="E25" s="8">
        <f t="shared" si="1"/>
        <v>0</v>
      </c>
      <c r="F25" s="8">
        <f t="shared" si="1"/>
        <v>0</v>
      </c>
      <c r="G25" s="8">
        <f t="shared" si="1"/>
        <v>6.013700779166449E-2</v>
      </c>
      <c r="H25" s="8">
        <f t="shared" si="1"/>
        <v>0</v>
      </c>
      <c r="I25" s="8">
        <f t="shared" si="1"/>
        <v>0.1333472781467343</v>
      </c>
      <c r="J25" s="8">
        <f t="shared" si="1"/>
        <v>0</v>
      </c>
      <c r="K25" s="8">
        <f t="shared" si="1"/>
        <v>0</v>
      </c>
      <c r="L25" s="8">
        <f t="shared" si="1"/>
        <v>0</v>
      </c>
      <c r="M25" s="8">
        <f t="shared" si="1"/>
        <v>0</v>
      </c>
      <c r="N25" s="8">
        <f t="shared" si="1"/>
        <v>0.26146525126810644</v>
      </c>
      <c r="O25" s="8">
        <f t="shared" si="1"/>
        <v>0</v>
      </c>
      <c r="P25" s="8">
        <f t="shared" si="1"/>
        <v>0</v>
      </c>
      <c r="Q25" s="8">
        <f t="shared" si="1"/>
        <v>0</v>
      </c>
      <c r="R25" s="8">
        <f t="shared" si="1"/>
        <v>0</v>
      </c>
      <c r="S25" s="8">
        <f t="shared" si="1"/>
        <v>0.18825498091303666</v>
      </c>
      <c r="T25" s="8">
        <f t="shared" si="1"/>
        <v>0.53338911258693722</v>
      </c>
      <c r="U25" s="8">
        <f t="shared" si="1"/>
        <v>0.20394289598912305</v>
      </c>
      <c r="V25" s="8">
        <f t="shared" si="1"/>
        <v>0</v>
      </c>
      <c r="W25" s="8">
        <f t="shared" si="1"/>
        <v>0</v>
      </c>
      <c r="X25" s="8">
        <f t="shared" si="1"/>
        <v>0</v>
      </c>
      <c r="Y25" s="8">
        <f t="shared" si="1"/>
        <v>0</v>
      </c>
      <c r="Z25" s="8">
        <f t="shared" si="1"/>
        <v>0</v>
      </c>
      <c r="AA25" s="8">
        <f t="shared" si="1"/>
        <v>2.6957067405741779</v>
      </c>
    </row>
    <row r="26" spans="1:27" ht="14.45" customHeight="1">
      <c r="A26" s="4" t="s">
        <v>8</v>
      </c>
      <c r="B26" s="8">
        <f t="shared" si="2"/>
        <v>0.56737959525179105</v>
      </c>
      <c r="C26" s="8">
        <f t="shared" si="1"/>
        <v>0</v>
      </c>
      <c r="D26" s="8">
        <f t="shared" si="1"/>
        <v>0.16995241332426919</v>
      </c>
      <c r="E26" s="8">
        <f t="shared" si="1"/>
        <v>0</v>
      </c>
      <c r="F26" s="8">
        <f t="shared" si="1"/>
        <v>0.11765936307064791</v>
      </c>
      <c r="G26" s="8">
        <f t="shared" si="1"/>
        <v>0</v>
      </c>
      <c r="H26" s="8">
        <f t="shared" si="1"/>
        <v>0</v>
      </c>
      <c r="I26" s="8">
        <f t="shared" si="1"/>
        <v>0.14119123568477748</v>
      </c>
      <c r="J26" s="8">
        <f t="shared" si="1"/>
        <v>0</v>
      </c>
      <c r="K26" s="8">
        <f t="shared" si="1"/>
        <v>0.11504471055796685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8">
        <f t="shared" si="1"/>
        <v>0</v>
      </c>
      <c r="R26" s="8">
        <f t="shared" si="1"/>
        <v>0</v>
      </c>
      <c r="S26" s="8">
        <f t="shared" si="1"/>
        <v>0</v>
      </c>
      <c r="T26" s="8">
        <f t="shared" si="1"/>
        <v>4.7063745228259166E-2</v>
      </c>
      <c r="U26" s="8">
        <f t="shared" si="1"/>
        <v>0</v>
      </c>
      <c r="V26" s="8">
        <f t="shared" si="1"/>
        <v>0</v>
      </c>
      <c r="W26" s="8">
        <f t="shared" si="1"/>
        <v>0</v>
      </c>
      <c r="X26" s="8">
        <f t="shared" si="1"/>
        <v>0</v>
      </c>
      <c r="Y26" s="8">
        <f t="shared" si="1"/>
        <v>0</v>
      </c>
      <c r="Z26" s="8">
        <f t="shared" si="1"/>
        <v>0</v>
      </c>
      <c r="AA26" s="8">
        <f t="shared" si="1"/>
        <v>1.1609057156303928</v>
      </c>
    </row>
    <row r="27" spans="1:27" ht="14.45" customHeight="1">
      <c r="A27" s="4" t="s">
        <v>9</v>
      </c>
      <c r="B27" s="8">
        <f t="shared" si="2"/>
        <v>0.87329393923547571</v>
      </c>
      <c r="C27" s="8">
        <f t="shared" si="1"/>
        <v>0</v>
      </c>
      <c r="D27" s="8">
        <f t="shared" si="1"/>
        <v>0</v>
      </c>
      <c r="E27" s="8">
        <f t="shared" si="1"/>
        <v>0</v>
      </c>
      <c r="F27" s="8">
        <f t="shared" si="1"/>
        <v>5.4907702766302358E-2</v>
      </c>
      <c r="G27" s="8">
        <f t="shared" si="1"/>
        <v>0</v>
      </c>
      <c r="H27" s="8">
        <f t="shared" si="1"/>
        <v>0</v>
      </c>
      <c r="I27" s="8">
        <f t="shared" si="1"/>
        <v>4.4449092715578099E-2</v>
      </c>
      <c r="J27" s="8">
        <f t="shared" si="1"/>
        <v>0.16995241332426919</v>
      </c>
      <c r="K27" s="8">
        <f t="shared" si="1"/>
        <v>0</v>
      </c>
      <c r="L27" s="8">
        <f t="shared" si="1"/>
        <v>0</v>
      </c>
      <c r="M27" s="8">
        <f t="shared" si="1"/>
        <v>0.17256706583695028</v>
      </c>
      <c r="N27" s="8">
        <f t="shared" si="1"/>
        <v>0</v>
      </c>
      <c r="O27" s="8">
        <f t="shared" si="1"/>
        <v>0</v>
      </c>
      <c r="P27" s="8">
        <f t="shared" si="1"/>
        <v>0</v>
      </c>
      <c r="Q27" s="8">
        <f t="shared" si="1"/>
        <v>0</v>
      </c>
      <c r="R27" s="8">
        <f t="shared" si="1"/>
        <v>0</v>
      </c>
      <c r="S27" s="8">
        <f t="shared" si="1"/>
        <v>0</v>
      </c>
      <c r="T27" s="8">
        <f t="shared" si="1"/>
        <v>0.35036343669926268</v>
      </c>
      <c r="U27" s="8">
        <f t="shared" si="1"/>
        <v>0</v>
      </c>
      <c r="V27" s="8">
        <f t="shared" si="1"/>
        <v>4.4449092715578099E-2</v>
      </c>
      <c r="W27" s="8">
        <f t="shared" si="1"/>
        <v>0</v>
      </c>
      <c r="X27" s="8">
        <f t="shared" si="1"/>
        <v>0</v>
      </c>
      <c r="Y27" s="8">
        <f t="shared" si="1"/>
        <v>0</v>
      </c>
      <c r="Z27" s="8">
        <f t="shared" si="1"/>
        <v>0</v>
      </c>
      <c r="AA27" s="8">
        <f t="shared" si="1"/>
        <v>1.7099827432934163</v>
      </c>
    </row>
    <row r="28" spans="1:27" ht="14.45" customHeight="1">
      <c r="A28" s="4" t="s">
        <v>10</v>
      </c>
      <c r="B28" s="8">
        <f t="shared" si="2"/>
        <v>27.707472676881245</v>
      </c>
      <c r="C28" s="8">
        <f t="shared" si="1"/>
        <v>0.16472310829890707</v>
      </c>
      <c r="D28" s="8">
        <f t="shared" si="1"/>
        <v>0.16995241332426919</v>
      </c>
      <c r="E28" s="8">
        <f t="shared" si="1"/>
        <v>0.46540814725722957</v>
      </c>
      <c r="F28" s="8">
        <f t="shared" si="1"/>
        <v>0.48632536735867804</v>
      </c>
      <c r="G28" s="8">
        <f t="shared" si="1"/>
        <v>0.22747476860325261</v>
      </c>
      <c r="H28" s="8">
        <f t="shared" si="1"/>
        <v>0.16995241332426919</v>
      </c>
      <c r="I28" s="8">
        <f t="shared" si="1"/>
        <v>1.3491606965434293</v>
      </c>
      <c r="J28" s="8">
        <f t="shared" si="1"/>
        <v>0.52293050253621287</v>
      </c>
      <c r="K28" s="8">
        <f t="shared" si="1"/>
        <v>0.19609893845107984</v>
      </c>
      <c r="L28" s="8">
        <f t="shared" si="1"/>
        <v>0.14903519322282069</v>
      </c>
      <c r="M28" s="8">
        <f t="shared" si="1"/>
        <v>0.3320608691104952</v>
      </c>
      <c r="N28" s="8">
        <f t="shared" si="1"/>
        <v>1.2916383412644461</v>
      </c>
      <c r="O28" s="8">
        <f t="shared" si="1"/>
        <v>0.30068503895832244</v>
      </c>
      <c r="P28" s="8">
        <f t="shared" si="1"/>
        <v>0.10981540553260472</v>
      </c>
      <c r="Q28" s="8">
        <f t="shared" si="1"/>
        <v>0.25362129373006331</v>
      </c>
      <c r="R28" s="8">
        <f t="shared" si="1"/>
        <v>0.17518171834963134</v>
      </c>
      <c r="S28" s="8">
        <f t="shared" si="1"/>
        <v>1.213198765884014</v>
      </c>
      <c r="T28" s="8">
        <f t="shared" si="1"/>
        <v>2.7767609684672907</v>
      </c>
      <c r="U28" s="8">
        <f t="shared" si="1"/>
        <v>0.83145949903257865</v>
      </c>
      <c r="V28" s="8">
        <f t="shared" si="1"/>
        <v>1.3256288239292999</v>
      </c>
      <c r="W28" s="8">
        <f t="shared" si="1"/>
        <v>1.6158552528368979</v>
      </c>
      <c r="X28" s="8">
        <f t="shared" si="1"/>
        <v>0</v>
      </c>
      <c r="Y28" s="8">
        <f t="shared" si="1"/>
        <v>0</v>
      </c>
      <c r="Z28" s="8">
        <f t="shared" si="1"/>
        <v>5.4907702766302358E-2</v>
      </c>
      <c r="AA28" s="8">
        <f t="shared" si="1"/>
        <v>41.889347905663335</v>
      </c>
    </row>
    <row r="29" spans="1:27" ht="14.45" customHeight="1">
      <c r="A29" s="4" t="s">
        <v>11</v>
      </c>
      <c r="B29" s="8">
        <f t="shared" si="2"/>
        <v>8.8192229252732321</v>
      </c>
      <c r="C29" s="8">
        <f t="shared" si="1"/>
        <v>0.11243005804528579</v>
      </c>
      <c r="D29" s="8">
        <f t="shared" si="1"/>
        <v>0.12027401558332898</v>
      </c>
      <c r="E29" s="8">
        <f t="shared" si="1"/>
        <v>0.26669455629346861</v>
      </c>
      <c r="F29" s="8">
        <f t="shared" si="1"/>
        <v>2.0498875699419545</v>
      </c>
      <c r="G29" s="8">
        <f t="shared" si="1"/>
        <v>4.4449092715578099E-2</v>
      </c>
      <c r="H29" s="8">
        <f t="shared" si="1"/>
        <v>0</v>
      </c>
      <c r="I29" s="8">
        <f t="shared" si="1"/>
        <v>0.40788579197824609</v>
      </c>
      <c r="J29" s="8">
        <f t="shared" si="1"/>
        <v>0.40004183444020291</v>
      </c>
      <c r="K29" s="8">
        <f t="shared" si="1"/>
        <v>0.54384772263766146</v>
      </c>
      <c r="L29" s="8">
        <f t="shared" si="1"/>
        <v>0.13073262563405322</v>
      </c>
      <c r="M29" s="8">
        <f t="shared" si="1"/>
        <v>4.4449092715578099E-2</v>
      </c>
      <c r="N29" s="8">
        <f t="shared" si="1"/>
        <v>1.5766354651466821</v>
      </c>
      <c r="O29" s="8">
        <f t="shared" si="1"/>
        <v>0.61705799299273134</v>
      </c>
      <c r="P29" s="8">
        <f t="shared" si="1"/>
        <v>0.18564032840035558</v>
      </c>
      <c r="Q29" s="8">
        <f t="shared" si="1"/>
        <v>0</v>
      </c>
      <c r="R29" s="8">
        <f t="shared" si="1"/>
        <v>0.63274590806881759</v>
      </c>
      <c r="S29" s="8">
        <f t="shared" si="1"/>
        <v>1.7256706583695027</v>
      </c>
      <c r="T29" s="8">
        <f t="shared" si="1"/>
        <v>2.5754327249908489</v>
      </c>
      <c r="U29" s="8">
        <f t="shared" si="1"/>
        <v>1.6210845578622604</v>
      </c>
      <c r="V29" s="8">
        <f t="shared" si="1"/>
        <v>9.4127490456518331E-2</v>
      </c>
      <c r="W29" s="8">
        <f t="shared" si="1"/>
        <v>0.49155467238404016</v>
      </c>
      <c r="X29" s="8">
        <f t="shared" si="1"/>
        <v>5.4907702766302358E-2</v>
      </c>
      <c r="Y29" s="8">
        <f t="shared" si="1"/>
        <v>0.20132824347644196</v>
      </c>
      <c r="Z29" s="8">
        <f t="shared" si="1"/>
        <v>0.3032996914710035</v>
      </c>
      <c r="AA29" s="8">
        <f t="shared" si="1"/>
        <v>23.022015374156773</v>
      </c>
    </row>
    <row r="30" spans="1:27" ht="14.45" customHeight="1">
      <c r="A30" s="6" t="s">
        <v>12</v>
      </c>
      <c r="B30" s="9">
        <f>B15/$AA$15*100</f>
        <v>58.066203001621084</v>
      </c>
      <c r="C30" s="10">
        <f t="shared" ref="C30:AA30" si="3">C15/$AA$15*100</f>
        <v>0.27715316634419285</v>
      </c>
      <c r="D30" s="10">
        <f t="shared" si="3"/>
        <v>0.5830675103278774</v>
      </c>
      <c r="E30" s="10">
        <f t="shared" si="3"/>
        <v>0.98833864979344233</v>
      </c>
      <c r="F30" s="10">
        <f t="shared" si="3"/>
        <v>3.5637713747842916</v>
      </c>
      <c r="G30" s="10">
        <f t="shared" si="3"/>
        <v>1.0615489201485122</v>
      </c>
      <c r="H30" s="10">
        <f t="shared" si="3"/>
        <v>0.34251947916121944</v>
      </c>
      <c r="I30" s="10">
        <f t="shared" si="3"/>
        <v>2.2381425508549913</v>
      </c>
      <c r="J30" s="10">
        <f t="shared" si="3"/>
        <v>1.5818647701720441</v>
      </c>
      <c r="K30" s="10">
        <f t="shared" si="3"/>
        <v>1.289023688751765</v>
      </c>
      <c r="L30" s="10">
        <f t="shared" si="3"/>
        <v>0.53861841761229934</v>
      </c>
      <c r="M30" s="10">
        <f t="shared" si="3"/>
        <v>0.54907702766302358</v>
      </c>
      <c r="N30" s="10">
        <f t="shared" si="3"/>
        <v>3.8932175913821054</v>
      </c>
      <c r="O30" s="10">
        <f t="shared" si="3"/>
        <v>1.1582910631177117</v>
      </c>
      <c r="P30" s="10">
        <f t="shared" si="3"/>
        <v>0.53338911258693722</v>
      </c>
      <c r="Q30" s="10">
        <f t="shared" si="3"/>
        <v>0.29807038644564138</v>
      </c>
      <c r="R30" s="10">
        <f t="shared" si="3"/>
        <v>1.3256288239292999</v>
      </c>
      <c r="S30" s="10">
        <f t="shared" si="3"/>
        <v>4.6749986926737437</v>
      </c>
      <c r="T30" s="10">
        <f t="shared" si="3"/>
        <v>8.2570726350468036</v>
      </c>
      <c r="U30" s="10">
        <f t="shared" si="3"/>
        <v>3.1663441928567697</v>
      </c>
      <c r="V30" s="10">
        <f t="shared" si="3"/>
        <v>2.5205250222245463</v>
      </c>
      <c r="W30" s="10">
        <f t="shared" si="3"/>
        <v>2.4080949641792606</v>
      </c>
      <c r="X30" s="10">
        <f t="shared" si="3"/>
        <v>0.11504471055796685</v>
      </c>
      <c r="Y30" s="10">
        <f t="shared" si="3"/>
        <v>0.20132824347644196</v>
      </c>
      <c r="Z30" s="10">
        <f t="shared" si="3"/>
        <v>0.35820739423730585</v>
      </c>
      <c r="AA30" s="10">
        <f t="shared" si="3"/>
        <v>100</v>
      </c>
    </row>
    <row r="31" spans="1:27" ht="14.45" customHeight="1"/>
    <row r="32" spans="1:27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spans="1:11" ht="14.45" customHeight="1"/>
    <row r="66" spans="1:11" ht="14.45" customHeight="1"/>
    <row r="67" spans="1:11" ht="14.45" customHeight="1"/>
    <row r="68" spans="1:11" ht="14.45" customHeight="1"/>
    <row r="69" spans="1:11" ht="14.4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</sheetData>
  <mergeCells count="5">
    <mergeCell ref="A69:K69"/>
    <mergeCell ref="A19:A20"/>
    <mergeCell ref="B19:AA19"/>
    <mergeCell ref="A4:A5"/>
    <mergeCell ref="B4:AA4"/>
  </mergeCells>
  <conditionalFormatting sqref="B21:AA30">
    <cfRule type="cellIs" dxfId="1" priority="1" operator="greaterThan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F055-D1A1-4D7E-AE7D-FC8897A86E9D}">
  <dimension ref="A3:K101"/>
  <sheetViews>
    <sheetView workbookViewId="0">
      <selection activeCell="C12" sqref="C12"/>
    </sheetView>
  </sheetViews>
  <sheetFormatPr defaultRowHeight="14.45"/>
  <cols>
    <col min="1" max="1" width="20.28515625" customWidth="1"/>
    <col min="2" max="11" width="13.42578125" customWidth="1"/>
  </cols>
  <sheetData>
    <row r="3" spans="1:11">
      <c r="A3" s="1" t="s">
        <v>98</v>
      </c>
    </row>
    <row r="5" spans="1:11">
      <c r="A5" s="15" t="s">
        <v>1</v>
      </c>
      <c r="B5" s="15" t="s">
        <v>38</v>
      </c>
      <c r="C5" s="15"/>
      <c r="D5" s="15"/>
      <c r="E5" s="15"/>
      <c r="F5" s="15"/>
      <c r="G5" s="15"/>
      <c r="H5" s="15"/>
      <c r="I5" s="15"/>
      <c r="J5" s="15"/>
      <c r="K5" s="15"/>
    </row>
    <row r="6" spans="1:11" ht="26.45">
      <c r="A6" s="15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3" t="s">
        <v>12</v>
      </c>
    </row>
    <row r="7" spans="1:11">
      <c r="A7" s="4" t="s">
        <v>99</v>
      </c>
      <c r="B7" s="5">
        <v>10846</v>
      </c>
      <c r="C7" s="5">
        <v>968</v>
      </c>
      <c r="D7" s="5">
        <v>345</v>
      </c>
      <c r="E7" s="5">
        <v>189</v>
      </c>
      <c r="F7" s="5">
        <v>804</v>
      </c>
      <c r="G7" s="5">
        <v>173</v>
      </c>
      <c r="H7" s="5">
        <v>435</v>
      </c>
      <c r="I7" s="5">
        <v>12132</v>
      </c>
      <c r="J7" s="5">
        <v>7352</v>
      </c>
      <c r="K7" s="5">
        <v>33243</v>
      </c>
    </row>
    <row r="8" spans="1:11">
      <c r="A8" s="4" t="s">
        <v>100</v>
      </c>
      <c r="B8" s="5">
        <v>125</v>
      </c>
      <c r="C8" s="5">
        <v>0</v>
      </c>
      <c r="D8" s="5">
        <v>0</v>
      </c>
      <c r="E8" s="5">
        <v>21</v>
      </c>
      <c r="F8" s="5">
        <v>0</v>
      </c>
      <c r="G8" s="5">
        <v>0</v>
      </c>
      <c r="H8" s="5">
        <v>0</v>
      </c>
      <c r="I8" s="5">
        <v>16</v>
      </c>
      <c r="J8" s="5">
        <v>81</v>
      </c>
      <c r="K8" s="5">
        <v>244</v>
      </c>
    </row>
    <row r="9" spans="1:11">
      <c r="A9" s="4" t="s">
        <v>101</v>
      </c>
      <c r="B9" s="5">
        <v>99</v>
      </c>
      <c r="C9" s="5">
        <v>0</v>
      </c>
      <c r="D9" s="5">
        <v>0</v>
      </c>
      <c r="E9" s="5">
        <v>21</v>
      </c>
      <c r="F9" s="5">
        <v>0</v>
      </c>
      <c r="G9" s="5">
        <v>0</v>
      </c>
      <c r="H9" s="5">
        <v>0</v>
      </c>
      <c r="I9" s="5">
        <v>128</v>
      </c>
      <c r="J9" s="5">
        <v>29</v>
      </c>
      <c r="K9" s="5">
        <v>277</v>
      </c>
    </row>
    <row r="10" spans="1:11">
      <c r="A10" s="4" t="s">
        <v>102</v>
      </c>
      <c r="B10" s="5">
        <v>19</v>
      </c>
      <c r="C10" s="5">
        <v>0</v>
      </c>
      <c r="D10" s="5">
        <v>0</v>
      </c>
      <c r="E10" s="5">
        <v>0</v>
      </c>
      <c r="F10" s="5">
        <v>19</v>
      </c>
      <c r="G10" s="5">
        <v>0</v>
      </c>
      <c r="H10" s="5">
        <v>32</v>
      </c>
      <c r="I10" s="5">
        <v>75</v>
      </c>
      <c r="J10" s="5">
        <v>19</v>
      </c>
      <c r="K10" s="5">
        <v>164</v>
      </c>
    </row>
    <row r="11" spans="1:11">
      <c r="A11" s="4" t="s">
        <v>103</v>
      </c>
      <c r="B11" s="5">
        <v>317</v>
      </c>
      <c r="C11" s="5">
        <v>0</v>
      </c>
      <c r="D11" s="5">
        <v>0</v>
      </c>
      <c r="E11" s="5">
        <v>0</v>
      </c>
      <c r="F11" s="5">
        <v>21</v>
      </c>
      <c r="G11" s="5">
        <v>0</v>
      </c>
      <c r="H11" s="5">
        <v>0</v>
      </c>
      <c r="I11" s="5">
        <v>108</v>
      </c>
      <c r="J11" s="5">
        <v>154</v>
      </c>
      <c r="K11" s="5">
        <v>599</v>
      </c>
    </row>
    <row r="12" spans="1:11">
      <c r="A12" s="4" t="s">
        <v>104</v>
      </c>
      <c r="B12" s="5">
        <v>74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40</v>
      </c>
      <c r="J12" s="5">
        <v>38</v>
      </c>
      <c r="K12" s="5">
        <v>152</v>
      </c>
    </row>
    <row r="13" spans="1:11">
      <c r="A13" s="4" t="s">
        <v>105</v>
      </c>
      <c r="B13" s="5">
        <v>0</v>
      </c>
      <c r="C13" s="5">
        <v>47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42</v>
      </c>
      <c r="J13" s="5">
        <v>0</v>
      </c>
      <c r="K13" s="5">
        <v>90</v>
      </c>
    </row>
    <row r="14" spans="1:11">
      <c r="A14" s="4" t="s">
        <v>106</v>
      </c>
      <c r="B14" s="5">
        <v>0</v>
      </c>
      <c r="C14" s="5">
        <v>0</v>
      </c>
      <c r="D14" s="5">
        <v>21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21</v>
      </c>
    </row>
    <row r="15" spans="1:11">
      <c r="A15" s="4" t="s">
        <v>107</v>
      </c>
      <c r="B15" s="5">
        <v>19</v>
      </c>
      <c r="C15" s="5">
        <v>0</v>
      </c>
      <c r="D15" s="5">
        <v>0</v>
      </c>
      <c r="E15" s="5">
        <v>0</v>
      </c>
      <c r="F15" s="5">
        <v>21</v>
      </c>
      <c r="G15" s="5">
        <v>0</v>
      </c>
      <c r="H15" s="5">
        <v>0</v>
      </c>
      <c r="I15" s="5">
        <v>15</v>
      </c>
      <c r="J15" s="5">
        <v>0</v>
      </c>
      <c r="K15" s="5">
        <v>55</v>
      </c>
    </row>
    <row r="16" spans="1:11">
      <c r="A16" s="4" t="s">
        <v>108</v>
      </c>
      <c r="B16" s="5">
        <v>249</v>
      </c>
      <c r="C16" s="5">
        <v>42</v>
      </c>
      <c r="D16" s="5">
        <v>0</v>
      </c>
      <c r="E16" s="5">
        <v>35</v>
      </c>
      <c r="F16" s="5">
        <v>21</v>
      </c>
      <c r="G16" s="5">
        <v>0</v>
      </c>
      <c r="H16" s="5">
        <v>0</v>
      </c>
      <c r="I16" s="5">
        <v>376</v>
      </c>
      <c r="J16" s="5">
        <v>478</v>
      </c>
      <c r="K16" s="5">
        <v>1201</v>
      </c>
    </row>
    <row r="17" spans="1:11">
      <c r="A17" s="4" t="s">
        <v>109</v>
      </c>
      <c r="B17" s="5">
        <v>19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21</v>
      </c>
      <c r="J17" s="5">
        <v>0</v>
      </c>
      <c r="K17" s="5">
        <v>40</v>
      </c>
    </row>
    <row r="18" spans="1:11">
      <c r="A18" s="4" t="s">
        <v>110</v>
      </c>
      <c r="B18" s="5">
        <v>19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19</v>
      </c>
      <c r="J18" s="5">
        <v>42</v>
      </c>
      <c r="K18" s="5">
        <v>81</v>
      </c>
    </row>
    <row r="19" spans="1:11">
      <c r="A19" s="4" t="s">
        <v>111</v>
      </c>
      <c r="B19" s="5">
        <v>382</v>
      </c>
      <c r="C19" s="5">
        <v>56</v>
      </c>
      <c r="D19" s="5">
        <v>0</v>
      </c>
      <c r="E19" s="5">
        <v>21</v>
      </c>
      <c r="F19" s="5">
        <v>42</v>
      </c>
      <c r="G19" s="5">
        <v>0</v>
      </c>
      <c r="H19" s="5">
        <v>62</v>
      </c>
      <c r="I19" s="5">
        <v>799</v>
      </c>
      <c r="J19" s="5">
        <v>62</v>
      </c>
      <c r="K19" s="5">
        <v>1424</v>
      </c>
    </row>
    <row r="20" spans="1:11">
      <c r="A20" s="4" t="s">
        <v>112</v>
      </c>
      <c r="B20" s="5">
        <v>177</v>
      </c>
      <c r="C20" s="5">
        <v>0</v>
      </c>
      <c r="D20" s="5">
        <v>0</v>
      </c>
      <c r="E20" s="5">
        <v>21</v>
      </c>
      <c r="F20" s="5">
        <v>91</v>
      </c>
      <c r="G20" s="5">
        <v>0</v>
      </c>
      <c r="H20" s="5">
        <v>0</v>
      </c>
      <c r="I20" s="5">
        <v>484</v>
      </c>
      <c r="J20" s="5">
        <v>90</v>
      </c>
      <c r="K20" s="5">
        <v>864</v>
      </c>
    </row>
    <row r="21" spans="1:11">
      <c r="A21" s="4" t="s">
        <v>113</v>
      </c>
      <c r="B21" s="5">
        <v>1146</v>
      </c>
      <c r="C21" s="5">
        <v>0</v>
      </c>
      <c r="D21" s="5">
        <v>0</v>
      </c>
      <c r="E21" s="5">
        <v>54</v>
      </c>
      <c r="F21" s="5">
        <v>53</v>
      </c>
      <c r="G21" s="5">
        <v>0</v>
      </c>
      <c r="H21" s="5">
        <v>0</v>
      </c>
      <c r="I21" s="5">
        <v>1258</v>
      </c>
      <c r="J21" s="5">
        <v>236</v>
      </c>
      <c r="K21" s="5">
        <v>2747</v>
      </c>
    </row>
    <row r="22" spans="1:11">
      <c r="A22" s="4" t="s">
        <v>114</v>
      </c>
      <c r="B22" s="5">
        <v>201</v>
      </c>
      <c r="C22" s="5">
        <v>0</v>
      </c>
      <c r="D22" s="5">
        <v>0</v>
      </c>
      <c r="E22" s="5">
        <v>0</v>
      </c>
      <c r="F22" s="5">
        <v>21</v>
      </c>
      <c r="G22" s="5">
        <v>0</v>
      </c>
      <c r="H22" s="5">
        <v>0</v>
      </c>
      <c r="I22" s="5">
        <v>185</v>
      </c>
      <c r="J22" s="5">
        <v>35</v>
      </c>
      <c r="K22" s="5">
        <v>443</v>
      </c>
    </row>
    <row r="23" spans="1:11">
      <c r="A23" s="4" t="s">
        <v>115</v>
      </c>
      <c r="B23" s="5">
        <v>2533</v>
      </c>
      <c r="C23" s="5">
        <v>17</v>
      </c>
      <c r="D23" s="5">
        <v>0</v>
      </c>
      <c r="E23" s="5">
        <v>35</v>
      </c>
      <c r="F23" s="5">
        <v>83</v>
      </c>
      <c r="G23" s="5">
        <v>0</v>
      </c>
      <c r="H23" s="5">
        <v>0</v>
      </c>
      <c r="I23" s="5">
        <v>1443</v>
      </c>
      <c r="J23" s="5">
        <v>317</v>
      </c>
      <c r="K23" s="5">
        <v>4428</v>
      </c>
    </row>
    <row r="24" spans="1:11">
      <c r="A24" s="4" t="s">
        <v>116</v>
      </c>
      <c r="B24" s="5">
        <v>1280</v>
      </c>
      <c r="C24" s="5">
        <v>1</v>
      </c>
      <c r="D24" s="5">
        <v>0</v>
      </c>
      <c r="E24" s="5">
        <v>0</v>
      </c>
      <c r="F24" s="5">
        <v>40</v>
      </c>
      <c r="G24" s="5">
        <v>0</v>
      </c>
      <c r="H24" s="5">
        <v>0</v>
      </c>
      <c r="I24" s="5">
        <v>1255</v>
      </c>
      <c r="J24" s="5">
        <v>107</v>
      </c>
      <c r="K24" s="5">
        <v>2684</v>
      </c>
    </row>
    <row r="25" spans="1:11">
      <c r="A25" s="4" t="s">
        <v>117</v>
      </c>
      <c r="B25" s="5">
        <v>80</v>
      </c>
      <c r="C25" s="5">
        <v>0</v>
      </c>
      <c r="D25" s="5">
        <v>21</v>
      </c>
      <c r="E25" s="5">
        <v>0</v>
      </c>
      <c r="F25" s="5">
        <v>38</v>
      </c>
      <c r="G25" s="5">
        <v>0</v>
      </c>
      <c r="H25" s="5">
        <v>21</v>
      </c>
      <c r="I25" s="5">
        <v>435</v>
      </c>
      <c r="J25" s="5">
        <v>134</v>
      </c>
      <c r="K25" s="5">
        <v>729</v>
      </c>
    </row>
    <row r="26" spans="1:11">
      <c r="A26" s="4" t="s">
        <v>118</v>
      </c>
      <c r="B26" s="5">
        <v>1264</v>
      </c>
      <c r="C26" s="5">
        <v>139</v>
      </c>
      <c r="D26" s="5">
        <v>0</v>
      </c>
      <c r="E26" s="5">
        <v>54</v>
      </c>
      <c r="F26" s="5">
        <v>183</v>
      </c>
      <c r="G26" s="5">
        <v>0</v>
      </c>
      <c r="H26" s="5">
        <v>75</v>
      </c>
      <c r="I26" s="5">
        <v>953</v>
      </c>
      <c r="J26" s="5">
        <v>563</v>
      </c>
      <c r="K26" s="5">
        <v>3230</v>
      </c>
    </row>
    <row r="27" spans="1:11">
      <c r="A27" s="4" t="s">
        <v>119</v>
      </c>
      <c r="B27" s="5">
        <v>32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21</v>
      </c>
      <c r="J27" s="5">
        <v>0</v>
      </c>
      <c r="K27" s="5">
        <v>53</v>
      </c>
    </row>
    <row r="28" spans="1:11">
      <c r="A28" s="4" t="s">
        <v>120</v>
      </c>
      <c r="B28" s="5">
        <v>163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250</v>
      </c>
      <c r="J28" s="5">
        <v>21</v>
      </c>
      <c r="K28" s="5">
        <v>434</v>
      </c>
    </row>
    <row r="29" spans="1:11">
      <c r="A29" s="4" t="s">
        <v>121</v>
      </c>
      <c r="B29" s="5">
        <v>369</v>
      </c>
      <c r="C29" s="5">
        <v>40</v>
      </c>
      <c r="D29" s="5">
        <v>31</v>
      </c>
      <c r="E29" s="5">
        <v>40</v>
      </c>
      <c r="F29" s="5">
        <v>0</v>
      </c>
      <c r="G29" s="5">
        <v>0</v>
      </c>
      <c r="H29" s="5">
        <v>0</v>
      </c>
      <c r="I29" s="5">
        <v>240</v>
      </c>
      <c r="J29" s="5">
        <v>54</v>
      </c>
      <c r="K29" s="5">
        <v>775</v>
      </c>
    </row>
    <row r="30" spans="1:11">
      <c r="A30" s="4" t="s">
        <v>122</v>
      </c>
      <c r="B30" s="5">
        <v>550</v>
      </c>
      <c r="C30" s="5">
        <v>21</v>
      </c>
      <c r="D30" s="5">
        <v>21</v>
      </c>
      <c r="E30" s="5">
        <v>0</v>
      </c>
      <c r="F30" s="5">
        <v>0</v>
      </c>
      <c r="G30" s="5">
        <v>19</v>
      </c>
      <c r="H30" s="5">
        <v>18</v>
      </c>
      <c r="I30" s="5">
        <v>192</v>
      </c>
      <c r="J30" s="5">
        <v>60</v>
      </c>
      <c r="K30" s="5">
        <v>881</v>
      </c>
    </row>
    <row r="31" spans="1:11">
      <c r="A31" s="4" t="s">
        <v>123</v>
      </c>
      <c r="B31" s="5">
        <v>310</v>
      </c>
      <c r="C31" s="5">
        <v>0</v>
      </c>
      <c r="D31" s="5">
        <v>0</v>
      </c>
      <c r="E31" s="5">
        <v>0</v>
      </c>
      <c r="F31" s="5">
        <v>35</v>
      </c>
      <c r="G31" s="5">
        <v>19</v>
      </c>
      <c r="H31" s="5">
        <v>0</v>
      </c>
      <c r="I31" s="5">
        <v>392</v>
      </c>
      <c r="J31" s="5">
        <v>131</v>
      </c>
      <c r="K31" s="5">
        <v>887</v>
      </c>
    </row>
    <row r="32" spans="1:11">
      <c r="A32" s="4" t="s">
        <v>124</v>
      </c>
      <c r="B32" s="5">
        <v>933</v>
      </c>
      <c r="C32" s="5">
        <v>21</v>
      </c>
      <c r="D32" s="5">
        <v>0</v>
      </c>
      <c r="E32" s="5">
        <v>0</v>
      </c>
      <c r="F32" s="5">
        <v>16</v>
      </c>
      <c r="G32" s="5">
        <v>42</v>
      </c>
      <c r="H32" s="5">
        <v>0</v>
      </c>
      <c r="I32" s="5">
        <v>606</v>
      </c>
      <c r="J32" s="5">
        <v>184</v>
      </c>
      <c r="K32" s="5">
        <v>1803</v>
      </c>
    </row>
    <row r="33" spans="1:11">
      <c r="A33" s="4" t="s">
        <v>125</v>
      </c>
      <c r="B33" s="5">
        <v>1295</v>
      </c>
      <c r="C33" s="5">
        <v>19</v>
      </c>
      <c r="D33" s="5">
        <v>0</v>
      </c>
      <c r="E33" s="5">
        <v>60</v>
      </c>
      <c r="F33" s="5">
        <v>167</v>
      </c>
      <c r="G33" s="5">
        <v>21</v>
      </c>
      <c r="H33" s="5">
        <v>0</v>
      </c>
      <c r="I33" s="5">
        <v>729</v>
      </c>
      <c r="J33" s="5">
        <v>420</v>
      </c>
      <c r="K33" s="5">
        <v>2711</v>
      </c>
    </row>
    <row r="34" spans="1:11">
      <c r="A34" s="4" t="s">
        <v>126</v>
      </c>
      <c r="B34" s="5">
        <v>178</v>
      </c>
      <c r="C34" s="5">
        <v>0</v>
      </c>
      <c r="D34" s="5">
        <v>0</v>
      </c>
      <c r="E34" s="5">
        <v>0</v>
      </c>
      <c r="F34" s="5">
        <v>40</v>
      </c>
      <c r="G34" s="5">
        <v>0</v>
      </c>
      <c r="H34" s="5">
        <v>0</v>
      </c>
      <c r="I34" s="5">
        <v>71</v>
      </c>
      <c r="J34" s="5">
        <v>90</v>
      </c>
      <c r="K34" s="5">
        <v>379</v>
      </c>
    </row>
    <row r="35" spans="1:11">
      <c r="A35" s="4" t="s">
        <v>127</v>
      </c>
      <c r="B35" s="5">
        <v>186</v>
      </c>
      <c r="C35" s="5">
        <v>0</v>
      </c>
      <c r="D35" s="5">
        <v>0</v>
      </c>
      <c r="E35" s="5">
        <v>0</v>
      </c>
      <c r="F35" s="5">
        <v>19</v>
      </c>
      <c r="G35" s="5">
        <v>19</v>
      </c>
      <c r="H35" s="5">
        <v>0</v>
      </c>
      <c r="I35" s="5">
        <v>135</v>
      </c>
      <c r="J35" s="5">
        <v>111</v>
      </c>
      <c r="K35" s="5">
        <v>471</v>
      </c>
    </row>
    <row r="36" spans="1:11">
      <c r="A36" s="4" t="s">
        <v>128</v>
      </c>
      <c r="B36" s="5">
        <v>175</v>
      </c>
      <c r="C36" s="5">
        <v>0</v>
      </c>
      <c r="D36" s="5">
        <v>0</v>
      </c>
      <c r="E36" s="5">
        <v>0</v>
      </c>
      <c r="F36" s="5">
        <v>61</v>
      </c>
      <c r="G36" s="5">
        <v>0</v>
      </c>
      <c r="H36" s="5">
        <v>64</v>
      </c>
      <c r="I36" s="5">
        <v>100</v>
      </c>
      <c r="J36" s="5">
        <v>135</v>
      </c>
      <c r="K36" s="5">
        <v>535</v>
      </c>
    </row>
    <row r="37" spans="1:11">
      <c r="A37" s="4" t="s">
        <v>129</v>
      </c>
      <c r="B37" s="5">
        <v>393</v>
      </c>
      <c r="C37" s="5">
        <v>0</v>
      </c>
      <c r="D37" s="5">
        <v>0</v>
      </c>
      <c r="E37" s="5">
        <v>0</v>
      </c>
      <c r="F37" s="5">
        <v>19</v>
      </c>
      <c r="G37" s="5">
        <v>0</v>
      </c>
      <c r="H37" s="5">
        <v>0</v>
      </c>
      <c r="I37" s="5">
        <v>122</v>
      </c>
      <c r="J37" s="5">
        <v>0</v>
      </c>
      <c r="K37" s="5">
        <v>535</v>
      </c>
    </row>
    <row r="38" spans="1:11">
      <c r="A38" s="4" t="s">
        <v>130</v>
      </c>
      <c r="B38" s="5">
        <v>16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177</v>
      </c>
      <c r="J38" s="5">
        <v>59</v>
      </c>
      <c r="K38" s="5">
        <v>252</v>
      </c>
    </row>
    <row r="39" spans="1:11">
      <c r="A39" s="4" t="s">
        <v>131</v>
      </c>
      <c r="B39" s="5">
        <v>312</v>
      </c>
      <c r="C39" s="5">
        <v>0</v>
      </c>
      <c r="D39" s="5">
        <v>0</v>
      </c>
      <c r="E39" s="5">
        <v>0</v>
      </c>
      <c r="F39" s="5">
        <v>59</v>
      </c>
      <c r="G39" s="5">
        <v>0</v>
      </c>
      <c r="H39" s="5">
        <v>35</v>
      </c>
      <c r="I39" s="5">
        <v>358</v>
      </c>
      <c r="J39" s="5">
        <v>429</v>
      </c>
      <c r="K39" s="5">
        <v>1193</v>
      </c>
    </row>
    <row r="40" spans="1:11">
      <c r="A40" s="4" t="s">
        <v>132</v>
      </c>
      <c r="B40" s="5">
        <v>91</v>
      </c>
      <c r="C40" s="5">
        <v>0</v>
      </c>
      <c r="D40" s="5">
        <v>0</v>
      </c>
      <c r="E40" s="5">
        <v>0</v>
      </c>
      <c r="F40" s="5">
        <v>56</v>
      </c>
      <c r="G40" s="5">
        <v>0</v>
      </c>
      <c r="H40" s="5">
        <v>19</v>
      </c>
      <c r="I40" s="5">
        <v>146</v>
      </c>
      <c r="J40" s="5">
        <v>142</v>
      </c>
      <c r="K40" s="5">
        <v>454</v>
      </c>
    </row>
    <row r="41" spans="1:11">
      <c r="A41" s="4" t="s">
        <v>133</v>
      </c>
      <c r="B41" s="5">
        <v>112</v>
      </c>
      <c r="C41" s="5">
        <v>0</v>
      </c>
      <c r="D41" s="5">
        <v>0</v>
      </c>
      <c r="E41" s="5">
        <v>21</v>
      </c>
      <c r="F41" s="5">
        <v>40</v>
      </c>
      <c r="G41" s="5">
        <v>0</v>
      </c>
      <c r="H41" s="5">
        <v>0</v>
      </c>
      <c r="I41" s="5">
        <v>77</v>
      </c>
      <c r="J41" s="5">
        <v>69</v>
      </c>
      <c r="K41" s="5">
        <v>320</v>
      </c>
    </row>
    <row r="42" spans="1:11">
      <c r="A42" s="4" t="s">
        <v>134</v>
      </c>
      <c r="B42" s="5">
        <v>336</v>
      </c>
      <c r="C42" s="5">
        <v>0</v>
      </c>
      <c r="D42" s="5">
        <v>0</v>
      </c>
      <c r="E42" s="5">
        <v>0</v>
      </c>
      <c r="F42" s="5">
        <v>19</v>
      </c>
      <c r="G42" s="5">
        <v>0</v>
      </c>
      <c r="H42" s="5">
        <v>38</v>
      </c>
      <c r="I42" s="5">
        <v>523</v>
      </c>
      <c r="J42" s="5">
        <v>19</v>
      </c>
      <c r="K42" s="5">
        <v>936</v>
      </c>
    </row>
    <row r="43" spans="1:11">
      <c r="A43" s="4" t="s">
        <v>135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18</v>
      </c>
      <c r="I43" s="5">
        <v>35</v>
      </c>
      <c r="J43" s="5">
        <v>48</v>
      </c>
      <c r="K43" s="5">
        <v>100</v>
      </c>
    </row>
    <row r="44" spans="1:11">
      <c r="A44" s="4" t="s">
        <v>136</v>
      </c>
      <c r="B44" s="5">
        <v>0</v>
      </c>
      <c r="C44" s="5">
        <v>0</v>
      </c>
      <c r="D44" s="5">
        <v>0</v>
      </c>
      <c r="E44" s="5">
        <v>21</v>
      </c>
      <c r="F44" s="5">
        <v>0</v>
      </c>
      <c r="G44" s="5">
        <v>0</v>
      </c>
      <c r="H44" s="5">
        <v>0</v>
      </c>
      <c r="I44" s="5">
        <v>385</v>
      </c>
      <c r="J44" s="5">
        <v>84</v>
      </c>
      <c r="K44" s="5">
        <v>490</v>
      </c>
    </row>
    <row r="45" spans="1:11">
      <c r="A45" s="4" t="s">
        <v>137</v>
      </c>
      <c r="B45" s="5">
        <v>82</v>
      </c>
      <c r="C45" s="5">
        <v>16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19</v>
      </c>
      <c r="J45" s="5">
        <v>0</v>
      </c>
      <c r="K45" s="5">
        <v>117</v>
      </c>
    </row>
    <row r="46" spans="1:11">
      <c r="A46" s="4" t="s">
        <v>138</v>
      </c>
      <c r="B46" s="5">
        <v>79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278</v>
      </c>
      <c r="J46" s="5">
        <v>116</v>
      </c>
      <c r="K46" s="5">
        <v>473</v>
      </c>
    </row>
    <row r="47" spans="1:11">
      <c r="A47" s="4" t="s">
        <v>139</v>
      </c>
      <c r="B47" s="5">
        <v>31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21</v>
      </c>
      <c r="J47" s="5">
        <v>19</v>
      </c>
      <c r="K47" s="5">
        <v>71</v>
      </c>
    </row>
    <row r="48" spans="1:11">
      <c r="A48" s="4" t="s">
        <v>140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84</v>
      </c>
      <c r="H48" s="5">
        <v>0</v>
      </c>
      <c r="I48" s="5">
        <v>81</v>
      </c>
      <c r="J48" s="5">
        <v>38</v>
      </c>
      <c r="K48" s="5">
        <v>203</v>
      </c>
    </row>
    <row r="49" spans="1:11">
      <c r="A49" s="4" t="s">
        <v>141</v>
      </c>
      <c r="B49" s="5">
        <v>604</v>
      </c>
      <c r="C49" s="5">
        <v>143</v>
      </c>
      <c r="D49" s="5">
        <v>16</v>
      </c>
      <c r="E49" s="5">
        <v>0</v>
      </c>
      <c r="F49" s="5">
        <v>58</v>
      </c>
      <c r="G49" s="5">
        <v>0</v>
      </c>
      <c r="H49" s="5">
        <v>21</v>
      </c>
      <c r="I49" s="5">
        <v>528</v>
      </c>
      <c r="J49" s="5">
        <v>95</v>
      </c>
      <c r="K49" s="5">
        <v>1464</v>
      </c>
    </row>
    <row r="50" spans="1:11">
      <c r="A50" s="4" t="s">
        <v>142</v>
      </c>
      <c r="B50" s="5">
        <v>16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16</v>
      </c>
      <c r="J50" s="5">
        <v>19</v>
      </c>
      <c r="K50" s="5">
        <v>51</v>
      </c>
    </row>
    <row r="51" spans="1:11">
      <c r="A51" s="6" t="s">
        <v>12</v>
      </c>
      <c r="B51" s="7">
        <f>SUM(B7:B50)</f>
        <v>25112</v>
      </c>
      <c r="C51" s="7">
        <f t="shared" ref="C51:K51" si="0">SUM(C7:C50)</f>
        <v>1530</v>
      </c>
      <c r="D51" s="7">
        <f t="shared" si="0"/>
        <v>455</v>
      </c>
      <c r="E51" s="7">
        <f t="shared" si="0"/>
        <v>593</v>
      </c>
      <c r="F51" s="7">
        <f t="shared" si="0"/>
        <v>2026</v>
      </c>
      <c r="G51" s="7">
        <f t="shared" si="0"/>
        <v>377</v>
      </c>
      <c r="H51" s="7">
        <f t="shared" si="0"/>
        <v>838</v>
      </c>
      <c r="I51" s="7">
        <f t="shared" si="0"/>
        <v>25286</v>
      </c>
      <c r="J51" s="7">
        <f t="shared" si="0"/>
        <v>12080</v>
      </c>
      <c r="K51" s="7">
        <f t="shared" si="0"/>
        <v>68304</v>
      </c>
    </row>
    <row r="52" spans="1:11">
      <c r="A52" s="4" t="s">
        <v>36</v>
      </c>
      <c r="B52" s="5">
        <v>12672</v>
      </c>
      <c r="C52" s="5">
        <v>799</v>
      </c>
      <c r="D52" s="5">
        <v>242</v>
      </c>
      <c r="E52" s="5">
        <v>329</v>
      </c>
      <c r="F52" s="5">
        <v>495</v>
      </c>
      <c r="G52" s="5">
        <v>252</v>
      </c>
      <c r="H52" s="5">
        <v>442</v>
      </c>
      <c r="I52" s="5">
        <v>15565</v>
      </c>
      <c r="J52" s="5">
        <v>4957</v>
      </c>
      <c r="K52" s="5">
        <v>35753</v>
      </c>
    </row>
    <row r="55" spans="1:11">
      <c r="A55" s="14" t="s">
        <v>1</v>
      </c>
      <c r="B55" s="15" t="s">
        <v>38</v>
      </c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26.45">
      <c r="A56" s="14"/>
      <c r="B56" s="2" t="s">
        <v>3</v>
      </c>
      <c r="C56" s="2" t="s">
        <v>4</v>
      </c>
      <c r="D56" s="2" t="s">
        <v>5</v>
      </c>
      <c r="E56" s="2" t="s">
        <v>6</v>
      </c>
      <c r="F56" s="2" t="s">
        <v>7</v>
      </c>
      <c r="G56" s="2" t="s">
        <v>8</v>
      </c>
      <c r="H56" s="2" t="s">
        <v>9</v>
      </c>
      <c r="I56" s="2" t="s">
        <v>10</v>
      </c>
      <c r="J56" s="2" t="s">
        <v>11</v>
      </c>
      <c r="K56" s="3" t="s">
        <v>12</v>
      </c>
    </row>
    <row r="57" spans="1:11">
      <c r="A57" s="4" t="s">
        <v>99</v>
      </c>
      <c r="B57" s="8">
        <f>B7/$K$51*100</f>
        <v>15.879011478097915</v>
      </c>
      <c r="C57" s="8">
        <f t="shared" ref="C57:K57" si="1">C7/$K$51*100</f>
        <v>1.417193722183181</v>
      </c>
      <c r="D57" s="8">
        <f t="shared" si="1"/>
        <v>0.50509486999297259</v>
      </c>
      <c r="E57" s="8">
        <f t="shared" si="1"/>
        <v>0.27670414617006328</v>
      </c>
      <c r="F57" s="8">
        <f t="shared" si="1"/>
        <v>1.1770906535488406</v>
      </c>
      <c r="G57" s="8">
        <f t="shared" si="1"/>
        <v>0.25327945654720074</v>
      </c>
      <c r="H57" s="8">
        <f t="shared" si="1"/>
        <v>0.63685874912157414</v>
      </c>
      <c r="I57" s="8">
        <f t="shared" si="1"/>
        <v>17.761770906535489</v>
      </c>
      <c r="J57" s="8">
        <f t="shared" si="1"/>
        <v>10.763644881705318</v>
      </c>
      <c r="K57" s="8">
        <f t="shared" si="1"/>
        <v>48.669184820801128</v>
      </c>
    </row>
    <row r="58" spans="1:11">
      <c r="A58" s="4" t="s">
        <v>100</v>
      </c>
      <c r="B58" s="8">
        <f t="shared" ref="B58:K101" si="2">B8/$K$51*100</f>
        <v>0.18300538767861324</v>
      </c>
      <c r="C58" s="8">
        <f t="shared" si="2"/>
        <v>0</v>
      </c>
      <c r="D58" s="8">
        <f t="shared" si="2"/>
        <v>0</v>
      </c>
      <c r="E58" s="8">
        <f t="shared" si="2"/>
        <v>3.0744905130007025E-2</v>
      </c>
      <c r="F58" s="8">
        <f t="shared" si="2"/>
        <v>0</v>
      </c>
      <c r="G58" s="8">
        <f t="shared" si="2"/>
        <v>0</v>
      </c>
      <c r="H58" s="8">
        <f t="shared" si="2"/>
        <v>0</v>
      </c>
      <c r="I58" s="8">
        <f t="shared" si="2"/>
        <v>2.3424689622862496E-2</v>
      </c>
      <c r="J58" s="8">
        <f t="shared" si="2"/>
        <v>0.1185874912157414</v>
      </c>
      <c r="K58" s="8">
        <f t="shared" si="2"/>
        <v>0.35722651674865308</v>
      </c>
    </row>
    <row r="59" spans="1:11">
      <c r="A59" s="4" t="s">
        <v>101</v>
      </c>
      <c r="B59" s="8">
        <f t="shared" si="2"/>
        <v>0.14494026704146171</v>
      </c>
      <c r="C59" s="8">
        <f t="shared" si="2"/>
        <v>0</v>
      </c>
      <c r="D59" s="8">
        <f t="shared" si="2"/>
        <v>0</v>
      </c>
      <c r="E59" s="8">
        <f t="shared" si="2"/>
        <v>3.0744905130007025E-2</v>
      </c>
      <c r="F59" s="8">
        <f t="shared" si="2"/>
        <v>0</v>
      </c>
      <c r="G59" s="8">
        <f t="shared" si="2"/>
        <v>0</v>
      </c>
      <c r="H59" s="8">
        <f t="shared" si="2"/>
        <v>0</v>
      </c>
      <c r="I59" s="8">
        <f t="shared" si="2"/>
        <v>0.18739751698289997</v>
      </c>
      <c r="J59" s="8">
        <f t="shared" si="2"/>
        <v>4.2457249941438277E-2</v>
      </c>
      <c r="K59" s="8">
        <f t="shared" si="2"/>
        <v>0.40553993909580699</v>
      </c>
    </row>
    <row r="60" spans="1:11">
      <c r="A60" s="4" t="s">
        <v>102</v>
      </c>
      <c r="B60" s="8">
        <f t="shared" si="2"/>
        <v>2.7816818927149215E-2</v>
      </c>
      <c r="C60" s="8">
        <f t="shared" si="2"/>
        <v>0</v>
      </c>
      <c r="D60" s="8">
        <f t="shared" si="2"/>
        <v>0</v>
      </c>
      <c r="E60" s="8">
        <f t="shared" si="2"/>
        <v>0</v>
      </c>
      <c r="F60" s="8">
        <f t="shared" si="2"/>
        <v>2.7816818927149215E-2</v>
      </c>
      <c r="G60" s="8">
        <f t="shared" si="2"/>
        <v>0</v>
      </c>
      <c r="H60" s="8">
        <f t="shared" si="2"/>
        <v>4.6849379245724992E-2</v>
      </c>
      <c r="I60" s="8">
        <f t="shared" si="2"/>
        <v>0.10980323260716796</v>
      </c>
      <c r="J60" s="8">
        <f t="shared" si="2"/>
        <v>2.7816818927149215E-2</v>
      </c>
      <c r="K60" s="8">
        <f t="shared" si="2"/>
        <v>0.24010306863434058</v>
      </c>
    </row>
    <row r="61" spans="1:11">
      <c r="A61" s="4" t="s">
        <v>103</v>
      </c>
      <c r="B61" s="8">
        <f t="shared" si="2"/>
        <v>0.4641016631529632</v>
      </c>
      <c r="C61" s="8">
        <f t="shared" si="2"/>
        <v>0</v>
      </c>
      <c r="D61" s="8">
        <f t="shared" si="2"/>
        <v>0</v>
      </c>
      <c r="E61" s="8">
        <f t="shared" si="2"/>
        <v>0</v>
      </c>
      <c r="F61" s="8">
        <f t="shared" si="2"/>
        <v>3.0744905130007025E-2</v>
      </c>
      <c r="G61" s="8">
        <f t="shared" si="2"/>
        <v>0</v>
      </c>
      <c r="H61" s="8">
        <f t="shared" si="2"/>
        <v>0</v>
      </c>
      <c r="I61" s="8">
        <f t="shared" si="2"/>
        <v>0.15811665495432187</v>
      </c>
      <c r="J61" s="8">
        <f t="shared" si="2"/>
        <v>0.22546263762005153</v>
      </c>
      <c r="K61" s="8">
        <f t="shared" si="2"/>
        <v>0.87696181775591475</v>
      </c>
    </row>
    <row r="62" spans="1:11">
      <c r="A62" s="4" t="s">
        <v>104</v>
      </c>
      <c r="B62" s="8">
        <f t="shared" si="2"/>
        <v>0.10833918950573906</v>
      </c>
      <c r="C62" s="8">
        <f t="shared" si="2"/>
        <v>0</v>
      </c>
      <c r="D62" s="8">
        <f t="shared" si="2"/>
        <v>0</v>
      </c>
      <c r="E62" s="8">
        <f t="shared" si="2"/>
        <v>0</v>
      </c>
      <c r="F62" s="8">
        <f t="shared" si="2"/>
        <v>0</v>
      </c>
      <c r="G62" s="8">
        <f t="shared" si="2"/>
        <v>0</v>
      </c>
      <c r="H62" s="8">
        <f t="shared" si="2"/>
        <v>0</v>
      </c>
      <c r="I62" s="8">
        <f t="shared" si="2"/>
        <v>5.8561724057156241E-2</v>
      </c>
      <c r="J62" s="8">
        <f t="shared" si="2"/>
        <v>5.563363785429843E-2</v>
      </c>
      <c r="K62" s="8">
        <f t="shared" si="2"/>
        <v>0.22253455141719372</v>
      </c>
    </row>
    <row r="63" spans="1:11">
      <c r="A63" s="4" t="s">
        <v>105</v>
      </c>
      <c r="B63" s="8">
        <f t="shared" si="2"/>
        <v>0</v>
      </c>
      <c r="C63" s="8">
        <f t="shared" si="2"/>
        <v>6.8810025767158584E-2</v>
      </c>
      <c r="D63" s="8">
        <f t="shared" si="2"/>
        <v>0</v>
      </c>
      <c r="E63" s="8">
        <f t="shared" si="2"/>
        <v>0</v>
      </c>
      <c r="F63" s="8">
        <f t="shared" si="2"/>
        <v>0</v>
      </c>
      <c r="G63" s="8">
        <f t="shared" si="2"/>
        <v>0</v>
      </c>
      <c r="H63" s="8">
        <f t="shared" si="2"/>
        <v>0</v>
      </c>
      <c r="I63" s="8">
        <f t="shared" si="2"/>
        <v>6.1489810260014051E-2</v>
      </c>
      <c r="J63" s="8">
        <f t="shared" si="2"/>
        <v>0</v>
      </c>
      <c r="K63" s="8">
        <f t="shared" si="2"/>
        <v>0.13176387912860155</v>
      </c>
    </row>
    <row r="64" spans="1:11">
      <c r="A64" s="4" t="s">
        <v>106</v>
      </c>
      <c r="B64" s="8">
        <f t="shared" si="2"/>
        <v>0</v>
      </c>
      <c r="C64" s="8">
        <f t="shared" si="2"/>
        <v>0</v>
      </c>
      <c r="D64" s="8">
        <f t="shared" si="2"/>
        <v>3.0744905130007025E-2</v>
      </c>
      <c r="E64" s="8">
        <f t="shared" si="2"/>
        <v>0</v>
      </c>
      <c r="F64" s="8">
        <f t="shared" si="2"/>
        <v>0</v>
      </c>
      <c r="G64" s="8">
        <f t="shared" si="2"/>
        <v>0</v>
      </c>
      <c r="H64" s="8">
        <f t="shared" si="2"/>
        <v>0</v>
      </c>
      <c r="I64" s="8">
        <f t="shared" si="2"/>
        <v>0</v>
      </c>
      <c r="J64" s="8">
        <f t="shared" si="2"/>
        <v>0</v>
      </c>
      <c r="K64" s="8">
        <f t="shared" si="2"/>
        <v>3.0744905130007025E-2</v>
      </c>
    </row>
    <row r="65" spans="1:11">
      <c r="A65" s="4" t="s">
        <v>107</v>
      </c>
      <c r="B65" s="8">
        <f t="shared" si="2"/>
        <v>2.7816818927149215E-2</v>
      </c>
      <c r="C65" s="8">
        <f t="shared" si="2"/>
        <v>0</v>
      </c>
      <c r="D65" s="8">
        <f t="shared" si="2"/>
        <v>0</v>
      </c>
      <c r="E65" s="8">
        <f t="shared" si="2"/>
        <v>0</v>
      </c>
      <c r="F65" s="8">
        <f t="shared" si="2"/>
        <v>3.0744905130007025E-2</v>
      </c>
      <c r="G65" s="8">
        <f t="shared" si="2"/>
        <v>0</v>
      </c>
      <c r="H65" s="8">
        <f t="shared" si="2"/>
        <v>0</v>
      </c>
      <c r="I65" s="8">
        <f t="shared" si="2"/>
        <v>2.1960646521433591E-2</v>
      </c>
      <c r="J65" s="8">
        <f t="shared" si="2"/>
        <v>0</v>
      </c>
      <c r="K65" s="8">
        <f t="shared" si="2"/>
        <v>8.0522370578589839E-2</v>
      </c>
    </row>
    <row r="66" spans="1:11">
      <c r="A66" s="4" t="s">
        <v>108</v>
      </c>
      <c r="B66" s="8">
        <f t="shared" si="2"/>
        <v>0.36454673225579765</v>
      </c>
      <c r="C66" s="8">
        <f t="shared" si="2"/>
        <v>6.1489810260014051E-2</v>
      </c>
      <c r="D66" s="8">
        <f t="shared" si="2"/>
        <v>0</v>
      </c>
      <c r="E66" s="8">
        <f t="shared" si="2"/>
        <v>5.1241508550011708E-2</v>
      </c>
      <c r="F66" s="8">
        <f t="shared" si="2"/>
        <v>3.0744905130007025E-2</v>
      </c>
      <c r="G66" s="8">
        <f t="shared" si="2"/>
        <v>0</v>
      </c>
      <c r="H66" s="8">
        <f t="shared" si="2"/>
        <v>0</v>
      </c>
      <c r="I66" s="8">
        <f t="shared" si="2"/>
        <v>0.55048020613726867</v>
      </c>
      <c r="J66" s="8">
        <f t="shared" si="2"/>
        <v>0.69981260248301713</v>
      </c>
      <c r="K66" s="8">
        <f t="shared" si="2"/>
        <v>1.7583157648161163</v>
      </c>
    </row>
    <row r="67" spans="1:11">
      <c r="A67" s="4" t="s">
        <v>109</v>
      </c>
      <c r="B67" s="8">
        <f t="shared" si="2"/>
        <v>2.7816818927149215E-2</v>
      </c>
      <c r="C67" s="8">
        <f t="shared" si="2"/>
        <v>0</v>
      </c>
      <c r="D67" s="8">
        <f t="shared" si="2"/>
        <v>0</v>
      </c>
      <c r="E67" s="8">
        <f t="shared" si="2"/>
        <v>0</v>
      </c>
      <c r="F67" s="8">
        <f t="shared" si="2"/>
        <v>0</v>
      </c>
      <c r="G67" s="8">
        <f t="shared" si="2"/>
        <v>0</v>
      </c>
      <c r="H67" s="8">
        <f t="shared" si="2"/>
        <v>0</v>
      </c>
      <c r="I67" s="8">
        <f t="shared" si="2"/>
        <v>3.0744905130007025E-2</v>
      </c>
      <c r="J67" s="8">
        <f t="shared" si="2"/>
        <v>0</v>
      </c>
      <c r="K67" s="8">
        <f t="shared" si="2"/>
        <v>5.8561724057156241E-2</v>
      </c>
    </row>
    <row r="68" spans="1:11">
      <c r="A68" s="4" t="s">
        <v>110</v>
      </c>
      <c r="B68" s="8">
        <f t="shared" si="2"/>
        <v>2.7816818927149215E-2</v>
      </c>
      <c r="C68" s="8">
        <f t="shared" si="2"/>
        <v>0</v>
      </c>
      <c r="D68" s="8">
        <f t="shared" si="2"/>
        <v>0</v>
      </c>
      <c r="E68" s="8">
        <f t="shared" si="2"/>
        <v>0</v>
      </c>
      <c r="F68" s="8">
        <f t="shared" si="2"/>
        <v>0</v>
      </c>
      <c r="G68" s="8">
        <f t="shared" si="2"/>
        <v>0</v>
      </c>
      <c r="H68" s="8">
        <f t="shared" si="2"/>
        <v>0</v>
      </c>
      <c r="I68" s="8">
        <f t="shared" si="2"/>
        <v>2.7816818927149215E-2</v>
      </c>
      <c r="J68" s="8">
        <f t="shared" si="2"/>
        <v>6.1489810260014051E-2</v>
      </c>
      <c r="K68" s="8">
        <f t="shared" si="2"/>
        <v>0.1185874912157414</v>
      </c>
    </row>
    <row r="69" spans="1:11">
      <c r="A69" s="4" t="s">
        <v>111</v>
      </c>
      <c r="B69" s="8">
        <f t="shared" si="2"/>
        <v>0.55926446474584213</v>
      </c>
      <c r="C69" s="8">
        <f t="shared" si="2"/>
        <v>8.1986413680018744E-2</v>
      </c>
      <c r="D69" s="8">
        <f t="shared" si="2"/>
        <v>0</v>
      </c>
      <c r="E69" s="8">
        <f t="shared" si="2"/>
        <v>3.0744905130007025E-2</v>
      </c>
      <c r="F69" s="8">
        <f t="shared" si="2"/>
        <v>6.1489810260014051E-2</v>
      </c>
      <c r="G69" s="8">
        <f t="shared" si="2"/>
        <v>0</v>
      </c>
      <c r="H69" s="8">
        <f t="shared" si="2"/>
        <v>9.0770672288592175E-2</v>
      </c>
      <c r="I69" s="8">
        <f t="shared" si="2"/>
        <v>1.169770438041696</v>
      </c>
      <c r="J69" s="8">
        <f t="shared" si="2"/>
        <v>9.0770672288592175E-2</v>
      </c>
      <c r="K69" s="8">
        <f t="shared" si="2"/>
        <v>2.084797376434762</v>
      </c>
    </row>
    <row r="70" spans="1:11">
      <c r="A70" s="4" t="s">
        <v>112</v>
      </c>
      <c r="B70" s="8">
        <f t="shared" si="2"/>
        <v>0.25913562895291636</v>
      </c>
      <c r="C70" s="8">
        <f t="shared" si="2"/>
        <v>0</v>
      </c>
      <c r="D70" s="8">
        <f t="shared" si="2"/>
        <v>0</v>
      </c>
      <c r="E70" s="8">
        <f t="shared" si="2"/>
        <v>3.0744905130007025E-2</v>
      </c>
      <c r="F70" s="8">
        <f t="shared" si="2"/>
        <v>0.13322792223003044</v>
      </c>
      <c r="G70" s="8">
        <f t="shared" si="2"/>
        <v>0</v>
      </c>
      <c r="H70" s="8">
        <f t="shared" si="2"/>
        <v>0</v>
      </c>
      <c r="I70" s="8">
        <f t="shared" si="2"/>
        <v>0.70859686109159048</v>
      </c>
      <c r="J70" s="8">
        <f t="shared" si="2"/>
        <v>0.13176387912860155</v>
      </c>
      <c r="K70" s="8">
        <f t="shared" si="2"/>
        <v>1.2649332396345749</v>
      </c>
    </row>
    <row r="71" spans="1:11">
      <c r="A71" s="4" t="s">
        <v>113</v>
      </c>
      <c r="B71" s="8">
        <f t="shared" si="2"/>
        <v>1.6777933942375263</v>
      </c>
      <c r="C71" s="8">
        <f t="shared" si="2"/>
        <v>0</v>
      </c>
      <c r="D71" s="8">
        <f t="shared" si="2"/>
        <v>0</v>
      </c>
      <c r="E71" s="8">
        <f t="shared" si="2"/>
        <v>7.9058327477160933E-2</v>
      </c>
      <c r="F71" s="8">
        <f t="shared" si="2"/>
        <v>7.7594284375732028E-2</v>
      </c>
      <c r="G71" s="8">
        <f t="shared" si="2"/>
        <v>0</v>
      </c>
      <c r="H71" s="8">
        <f t="shared" si="2"/>
        <v>0</v>
      </c>
      <c r="I71" s="8">
        <f t="shared" si="2"/>
        <v>1.8417662215975639</v>
      </c>
      <c r="J71" s="8">
        <f t="shared" si="2"/>
        <v>0.34551417193722184</v>
      </c>
      <c r="K71" s="8">
        <f t="shared" si="2"/>
        <v>4.0217263996252051</v>
      </c>
    </row>
    <row r="72" spans="1:11">
      <c r="A72" s="4" t="s">
        <v>114</v>
      </c>
      <c r="B72" s="8">
        <f t="shared" si="2"/>
        <v>0.29427266338721014</v>
      </c>
      <c r="C72" s="8">
        <f t="shared" si="2"/>
        <v>0</v>
      </c>
      <c r="D72" s="8">
        <f t="shared" si="2"/>
        <v>0</v>
      </c>
      <c r="E72" s="8">
        <f t="shared" si="2"/>
        <v>0</v>
      </c>
      <c r="F72" s="8">
        <f t="shared" si="2"/>
        <v>3.0744905130007025E-2</v>
      </c>
      <c r="G72" s="8">
        <f t="shared" si="2"/>
        <v>0</v>
      </c>
      <c r="H72" s="8">
        <f t="shared" si="2"/>
        <v>0</v>
      </c>
      <c r="I72" s="8">
        <f t="shared" si="2"/>
        <v>0.27084797376434766</v>
      </c>
      <c r="J72" s="8">
        <f t="shared" si="2"/>
        <v>5.1241508550011708E-2</v>
      </c>
      <c r="K72" s="8">
        <f t="shared" si="2"/>
        <v>0.64857109393300538</v>
      </c>
    </row>
    <row r="73" spans="1:11">
      <c r="A73" s="4" t="s">
        <v>115</v>
      </c>
      <c r="B73" s="8">
        <f t="shared" si="2"/>
        <v>3.7084211759194194</v>
      </c>
      <c r="C73" s="8">
        <f t="shared" si="2"/>
        <v>2.4888732724291401E-2</v>
      </c>
      <c r="D73" s="8">
        <f t="shared" si="2"/>
        <v>0</v>
      </c>
      <c r="E73" s="8">
        <f t="shared" si="2"/>
        <v>5.1241508550011708E-2</v>
      </c>
      <c r="F73" s="8">
        <f t="shared" si="2"/>
        <v>0.12151557741859921</v>
      </c>
      <c r="G73" s="8">
        <f t="shared" si="2"/>
        <v>0</v>
      </c>
      <c r="H73" s="8">
        <f t="shared" si="2"/>
        <v>0</v>
      </c>
      <c r="I73" s="8">
        <f t="shared" si="2"/>
        <v>2.1126141953619113</v>
      </c>
      <c r="J73" s="8">
        <f t="shared" si="2"/>
        <v>0.4641016631529632</v>
      </c>
      <c r="K73" s="8">
        <f t="shared" si="2"/>
        <v>6.4827828531271958</v>
      </c>
    </row>
    <row r="74" spans="1:11">
      <c r="A74" s="4" t="s">
        <v>116</v>
      </c>
      <c r="B74" s="8">
        <f t="shared" si="2"/>
        <v>1.8739751698289997</v>
      </c>
      <c r="C74" s="8">
        <f t="shared" si="2"/>
        <v>1.464043101428906E-3</v>
      </c>
      <c r="D74" s="8">
        <f t="shared" si="2"/>
        <v>0</v>
      </c>
      <c r="E74" s="8">
        <f t="shared" si="2"/>
        <v>0</v>
      </c>
      <c r="F74" s="8">
        <f t="shared" si="2"/>
        <v>5.8561724057156241E-2</v>
      </c>
      <c r="G74" s="8">
        <f t="shared" si="2"/>
        <v>0</v>
      </c>
      <c r="H74" s="8">
        <f t="shared" si="2"/>
        <v>0</v>
      </c>
      <c r="I74" s="8">
        <f t="shared" si="2"/>
        <v>1.8373740922932771</v>
      </c>
      <c r="J74" s="8">
        <f t="shared" si="2"/>
        <v>0.15665261185289295</v>
      </c>
      <c r="K74" s="8">
        <f t="shared" si="2"/>
        <v>3.9294916842351841</v>
      </c>
    </row>
    <row r="75" spans="1:11">
      <c r="A75" s="4" t="s">
        <v>117</v>
      </c>
      <c r="B75" s="8">
        <f t="shared" si="2"/>
        <v>0.11712344811431248</v>
      </c>
      <c r="C75" s="8">
        <f t="shared" si="2"/>
        <v>0</v>
      </c>
      <c r="D75" s="8">
        <f t="shared" si="2"/>
        <v>3.0744905130007025E-2</v>
      </c>
      <c r="E75" s="8">
        <f t="shared" si="2"/>
        <v>0</v>
      </c>
      <c r="F75" s="8">
        <f t="shared" si="2"/>
        <v>5.563363785429843E-2</v>
      </c>
      <c r="G75" s="8">
        <f t="shared" si="2"/>
        <v>0</v>
      </c>
      <c r="H75" s="8">
        <f t="shared" si="2"/>
        <v>3.0744905130007025E-2</v>
      </c>
      <c r="I75" s="8">
        <f t="shared" si="2"/>
        <v>0.63685874912157414</v>
      </c>
      <c r="J75" s="8">
        <f t="shared" si="2"/>
        <v>0.19618177559147343</v>
      </c>
      <c r="K75" s="8">
        <f t="shared" si="2"/>
        <v>1.0672874209416725</v>
      </c>
    </row>
    <row r="76" spans="1:11">
      <c r="A76" s="4" t="s">
        <v>118</v>
      </c>
      <c r="B76" s="8">
        <f t="shared" si="2"/>
        <v>1.8505504802061372</v>
      </c>
      <c r="C76" s="8">
        <f t="shared" si="2"/>
        <v>0.20350199109861797</v>
      </c>
      <c r="D76" s="8">
        <f t="shared" si="2"/>
        <v>0</v>
      </c>
      <c r="E76" s="8">
        <f t="shared" si="2"/>
        <v>7.9058327477160933E-2</v>
      </c>
      <c r="F76" s="8">
        <f t="shared" si="2"/>
        <v>0.26791988756148982</v>
      </c>
      <c r="G76" s="8">
        <f t="shared" si="2"/>
        <v>0</v>
      </c>
      <c r="H76" s="8">
        <f t="shared" si="2"/>
        <v>0.10980323260716796</v>
      </c>
      <c r="I76" s="8">
        <f t="shared" si="2"/>
        <v>1.3952330756617475</v>
      </c>
      <c r="J76" s="8">
        <f t="shared" si="2"/>
        <v>0.82425626610447411</v>
      </c>
      <c r="K76" s="8">
        <f t="shared" si="2"/>
        <v>4.7288592176153665</v>
      </c>
    </row>
    <row r="77" spans="1:11">
      <c r="A77" s="4" t="s">
        <v>119</v>
      </c>
      <c r="B77" s="8">
        <f t="shared" si="2"/>
        <v>4.6849379245724992E-2</v>
      </c>
      <c r="C77" s="8">
        <f t="shared" si="2"/>
        <v>0</v>
      </c>
      <c r="D77" s="8">
        <f t="shared" si="2"/>
        <v>0</v>
      </c>
      <c r="E77" s="8">
        <f t="shared" si="2"/>
        <v>0</v>
      </c>
      <c r="F77" s="8">
        <f t="shared" si="2"/>
        <v>0</v>
      </c>
      <c r="G77" s="8">
        <f t="shared" si="2"/>
        <v>0</v>
      </c>
      <c r="H77" s="8">
        <f t="shared" si="2"/>
        <v>0</v>
      </c>
      <c r="I77" s="8">
        <f t="shared" si="2"/>
        <v>3.0744905130007025E-2</v>
      </c>
      <c r="J77" s="8">
        <f t="shared" si="2"/>
        <v>0</v>
      </c>
      <c r="K77" s="8">
        <f t="shared" si="2"/>
        <v>7.7594284375732028E-2</v>
      </c>
    </row>
    <row r="78" spans="1:11">
      <c r="A78" s="4" t="s">
        <v>120</v>
      </c>
      <c r="B78" s="8">
        <f t="shared" si="2"/>
        <v>0.23863902553291166</v>
      </c>
      <c r="C78" s="8">
        <f t="shared" si="2"/>
        <v>0</v>
      </c>
      <c r="D78" s="8">
        <f t="shared" si="2"/>
        <v>0</v>
      </c>
      <c r="E78" s="8">
        <f t="shared" si="2"/>
        <v>0</v>
      </c>
      <c r="F78" s="8">
        <f t="shared" si="2"/>
        <v>0</v>
      </c>
      <c r="G78" s="8">
        <f t="shared" si="2"/>
        <v>0</v>
      </c>
      <c r="H78" s="8">
        <f t="shared" si="2"/>
        <v>0</v>
      </c>
      <c r="I78" s="8">
        <f t="shared" si="2"/>
        <v>0.36601077535722648</v>
      </c>
      <c r="J78" s="8">
        <f t="shared" si="2"/>
        <v>3.0744905130007025E-2</v>
      </c>
      <c r="K78" s="8">
        <f t="shared" si="2"/>
        <v>0.63539470602014525</v>
      </c>
    </row>
    <row r="79" spans="1:11">
      <c r="A79" s="4" t="s">
        <v>121</v>
      </c>
      <c r="B79" s="8">
        <f t="shared" si="2"/>
        <v>0.54023190442726632</v>
      </c>
      <c r="C79" s="8">
        <f t="shared" si="2"/>
        <v>5.8561724057156241E-2</v>
      </c>
      <c r="D79" s="8">
        <f t="shared" si="2"/>
        <v>4.5385336144296087E-2</v>
      </c>
      <c r="E79" s="8">
        <f t="shared" si="2"/>
        <v>5.8561724057156241E-2</v>
      </c>
      <c r="F79" s="8">
        <f t="shared" si="2"/>
        <v>0</v>
      </c>
      <c r="G79" s="8">
        <f t="shared" si="2"/>
        <v>0</v>
      </c>
      <c r="H79" s="8">
        <f t="shared" si="2"/>
        <v>0</v>
      </c>
      <c r="I79" s="8">
        <f t="shared" si="2"/>
        <v>0.35137034434293746</v>
      </c>
      <c r="J79" s="8">
        <f t="shared" si="2"/>
        <v>7.9058327477160933E-2</v>
      </c>
      <c r="K79" s="8">
        <f t="shared" si="2"/>
        <v>1.1346334036074022</v>
      </c>
    </row>
    <row r="80" spans="1:11">
      <c r="A80" s="4" t="s">
        <v>122</v>
      </c>
      <c r="B80" s="8">
        <f t="shared" si="2"/>
        <v>0.8052237057858983</v>
      </c>
      <c r="C80" s="8">
        <f t="shared" si="2"/>
        <v>3.0744905130007025E-2</v>
      </c>
      <c r="D80" s="8">
        <f t="shared" si="2"/>
        <v>3.0744905130007025E-2</v>
      </c>
      <c r="E80" s="8">
        <f t="shared" si="2"/>
        <v>0</v>
      </c>
      <c r="F80" s="8">
        <f t="shared" si="2"/>
        <v>0</v>
      </c>
      <c r="G80" s="8">
        <f t="shared" si="2"/>
        <v>2.7816818927149215E-2</v>
      </c>
      <c r="H80" s="8">
        <f t="shared" si="2"/>
        <v>2.6352775825720307E-2</v>
      </c>
      <c r="I80" s="8">
        <f t="shared" si="2"/>
        <v>0.28109627547434995</v>
      </c>
      <c r="J80" s="8">
        <f t="shared" si="2"/>
        <v>8.7842586085734364E-2</v>
      </c>
      <c r="K80" s="8">
        <f t="shared" si="2"/>
        <v>1.2898219723588662</v>
      </c>
    </row>
    <row r="81" spans="1:11">
      <c r="A81" s="4" t="s">
        <v>123</v>
      </c>
      <c r="B81" s="8">
        <f t="shared" si="2"/>
        <v>0.45385336144296085</v>
      </c>
      <c r="C81" s="8">
        <f t="shared" si="2"/>
        <v>0</v>
      </c>
      <c r="D81" s="8">
        <f t="shared" si="2"/>
        <v>0</v>
      </c>
      <c r="E81" s="8">
        <f t="shared" si="2"/>
        <v>0</v>
      </c>
      <c r="F81" s="8">
        <f t="shared" si="2"/>
        <v>5.1241508550011708E-2</v>
      </c>
      <c r="G81" s="8">
        <f t="shared" ref="C81:K96" si="3">G31/$K$51*100</f>
        <v>2.7816818927149215E-2</v>
      </c>
      <c r="H81" s="8">
        <f t="shared" si="3"/>
        <v>0</v>
      </c>
      <c r="I81" s="8">
        <f t="shared" si="3"/>
        <v>0.57390489576013115</v>
      </c>
      <c r="J81" s="8">
        <f t="shared" si="3"/>
        <v>0.1917896462871867</v>
      </c>
      <c r="K81" s="8">
        <f t="shared" si="3"/>
        <v>1.2986062309674398</v>
      </c>
    </row>
    <row r="82" spans="1:11">
      <c r="A82" s="4" t="s">
        <v>124</v>
      </c>
      <c r="B82" s="8">
        <f t="shared" si="2"/>
        <v>1.3659522136331692</v>
      </c>
      <c r="C82" s="8">
        <f t="shared" si="3"/>
        <v>3.0744905130007025E-2</v>
      </c>
      <c r="D82" s="8">
        <f t="shared" si="3"/>
        <v>0</v>
      </c>
      <c r="E82" s="8">
        <f t="shared" si="3"/>
        <v>0</v>
      </c>
      <c r="F82" s="8">
        <f t="shared" si="3"/>
        <v>2.3424689622862496E-2</v>
      </c>
      <c r="G82" s="8">
        <f t="shared" si="3"/>
        <v>6.1489810260014051E-2</v>
      </c>
      <c r="H82" s="8">
        <f t="shared" si="3"/>
        <v>0</v>
      </c>
      <c r="I82" s="8">
        <f t="shared" si="3"/>
        <v>0.8872101194659171</v>
      </c>
      <c r="J82" s="8">
        <f t="shared" si="3"/>
        <v>0.26938393066291871</v>
      </c>
      <c r="K82" s="8">
        <f t="shared" si="3"/>
        <v>2.6396697118763175</v>
      </c>
    </row>
    <row r="83" spans="1:11">
      <c r="A83" s="4" t="s">
        <v>125</v>
      </c>
      <c r="B83" s="8">
        <f t="shared" si="2"/>
        <v>1.8959358163504334</v>
      </c>
      <c r="C83" s="8">
        <f t="shared" si="3"/>
        <v>2.7816818927149215E-2</v>
      </c>
      <c r="D83" s="8">
        <f t="shared" si="3"/>
        <v>0</v>
      </c>
      <c r="E83" s="8">
        <f t="shared" si="3"/>
        <v>8.7842586085734364E-2</v>
      </c>
      <c r="F83" s="8">
        <f t="shared" si="3"/>
        <v>0.24449519793862728</v>
      </c>
      <c r="G83" s="8">
        <f t="shared" si="3"/>
        <v>3.0744905130007025E-2</v>
      </c>
      <c r="H83" s="8">
        <f t="shared" si="3"/>
        <v>0</v>
      </c>
      <c r="I83" s="8">
        <f t="shared" si="3"/>
        <v>1.0672874209416725</v>
      </c>
      <c r="J83" s="8">
        <f t="shared" si="3"/>
        <v>0.61489810260014055</v>
      </c>
      <c r="K83" s="8">
        <f t="shared" si="3"/>
        <v>3.9690208479737645</v>
      </c>
    </row>
    <row r="84" spans="1:11">
      <c r="A84" s="4" t="s">
        <v>126</v>
      </c>
      <c r="B84" s="8">
        <f t="shared" si="2"/>
        <v>0.26059967205434525</v>
      </c>
      <c r="C84" s="8">
        <f t="shared" si="3"/>
        <v>0</v>
      </c>
      <c r="D84" s="8">
        <f t="shared" si="3"/>
        <v>0</v>
      </c>
      <c r="E84" s="8">
        <f t="shared" si="3"/>
        <v>0</v>
      </c>
      <c r="F84" s="8">
        <f t="shared" si="3"/>
        <v>5.8561724057156241E-2</v>
      </c>
      <c r="G84" s="8">
        <f t="shared" si="3"/>
        <v>0</v>
      </c>
      <c r="H84" s="8">
        <f t="shared" si="3"/>
        <v>0</v>
      </c>
      <c r="I84" s="8">
        <f t="shared" si="3"/>
        <v>0.10394706020145233</v>
      </c>
      <c r="J84" s="8">
        <f t="shared" si="3"/>
        <v>0.13176387912860155</v>
      </c>
      <c r="K84" s="8">
        <f t="shared" si="3"/>
        <v>0.55487233544155545</v>
      </c>
    </row>
    <row r="85" spans="1:11">
      <c r="A85" s="4" t="s">
        <v>127</v>
      </c>
      <c r="B85" s="8">
        <f t="shared" si="2"/>
        <v>0.2723120168657765</v>
      </c>
      <c r="C85" s="8">
        <f t="shared" si="3"/>
        <v>0</v>
      </c>
      <c r="D85" s="8">
        <f t="shared" si="3"/>
        <v>0</v>
      </c>
      <c r="E85" s="8">
        <f t="shared" si="3"/>
        <v>0</v>
      </c>
      <c r="F85" s="8">
        <f t="shared" si="3"/>
        <v>2.7816818927149215E-2</v>
      </c>
      <c r="G85" s="8">
        <f t="shared" si="3"/>
        <v>2.7816818927149215E-2</v>
      </c>
      <c r="H85" s="8">
        <f t="shared" si="3"/>
        <v>0</v>
      </c>
      <c r="I85" s="8">
        <f t="shared" si="3"/>
        <v>0.19764581869290229</v>
      </c>
      <c r="J85" s="8">
        <f t="shared" si="3"/>
        <v>0.16250878425860857</v>
      </c>
      <c r="K85" s="8">
        <f t="shared" si="3"/>
        <v>0.68956430077301467</v>
      </c>
    </row>
    <row r="86" spans="1:11">
      <c r="A86" s="4" t="s">
        <v>128</v>
      </c>
      <c r="B86" s="8">
        <f t="shared" si="2"/>
        <v>0.25620754275005858</v>
      </c>
      <c r="C86" s="8">
        <f t="shared" si="3"/>
        <v>0</v>
      </c>
      <c r="D86" s="8">
        <f t="shared" si="3"/>
        <v>0</v>
      </c>
      <c r="E86" s="8">
        <f t="shared" si="3"/>
        <v>0</v>
      </c>
      <c r="F86" s="8">
        <f t="shared" si="3"/>
        <v>8.9306629187163269E-2</v>
      </c>
      <c r="G86" s="8">
        <f t="shared" si="3"/>
        <v>0</v>
      </c>
      <c r="H86" s="8">
        <f t="shared" si="3"/>
        <v>9.3698758491449985E-2</v>
      </c>
      <c r="I86" s="8">
        <f t="shared" si="3"/>
        <v>0.1464043101428906</v>
      </c>
      <c r="J86" s="8">
        <f t="shared" si="3"/>
        <v>0.19764581869290229</v>
      </c>
      <c r="K86" s="8">
        <f t="shared" si="3"/>
        <v>0.78326305926446471</v>
      </c>
    </row>
    <row r="87" spans="1:11">
      <c r="A87" s="4" t="s">
        <v>129</v>
      </c>
      <c r="B87" s="8">
        <f t="shared" si="2"/>
        <v>0.57536893886156004</v>
      </c>
      <c r="C87" s="8">
        <f t="shared" si="3"/>
        <v>0</v>
      </c>
      <c r="D87" s="8">
        <f t="shared" si="3"/>
        <v>0</v>
      </c>
      <c r="E87" s="8">
        <f t="shared" si="3"/>
        <v>0</v>
      </c>
      <c r="F87" s="8">
        <f t="shared" si="3"/>
        <v>2.7816818927149215E-2</v>
      </c>
      <c r="G87" s="8">
        <f t="shared" si="3"/>
        <v>0</v>
      </c>
      <c r="H87" s="8">
        <f t="shared" si="3"/>
        <v>0</v>
      </c>
      <c r="I87" s="8">
        <f t="shared" si="3"/>
        <v>0.17861325837432654</v>
      </c>
      <c r="J87" s="8">
        <f t="shared" si="3"/>
        <v>0</v>
      </c>
      <c r="K87" s="8">
        <f t="shared" si="3"/>
        <v>0.78326305926446471</v>
      </c>
    </row>
    <row r="88" spans="1:11">
      <c r="A88" s="4" t="s">
        <v>130</v>
      </c>
      <c r="B88" s="8">
        <f t="shared" si="2"/>
        <v>2.3424689622862496E-2</v>
      </c>
      <c r="C88" s="8">
        <f t="shared" si="3"/>
        <v>0</v>
      </c>
      <c r="D88" s="8">
        <f t="shared" si="3"/>
        <v>0</v>
      </c>
      <c r="E88" s="8">
        <f t="shared" si="3"/>
        <v>0</v>
      </c>
      <c r="F88" s="8">
        <f t="shared" si="3"/>
        <v>0</v>
      </c>
      <c r="G88" s="8">
        <f t="shared" si="3"/>
        <v>0</v>
      </c>
      <c r="H88" s="8">
        <f t="shared" si="3"/>
        <v>0</v>
      </c>
      <c r="I88" s="8">
        <f t="shared" si="3"/>
        <v>0.25913562895291636</v>
      </c>
      <c r="J88" s="8">
        <f t="shared" si="3"/>
        <v>8.6378542984305459E-2</v>
      </c>
      <c r="K88" s="8">
        <f t="shared" si="3"/>
        <v>0.36893886156008432</v>
      </c>
    </row>
    <row r="89" spans="1:11">
      <c r="A89" s="4" t="s">
        <v>131</v>
      </c>
      <c r="B89" s="8">
        <f t="shared" si="2"/>
        <v>0.45678144764581868</v>
      </c>
      <c r="C89" s="8">
        <f t="shared" si="3"/>
        <v>0</v>
      </c>
      <c r="D89" s="8">
        <f t="shared" si="3"/>
        <v>0</v>
      </c>
      <c r="E89" s="8">
        <f t="shared" si="3"/>
        <v>0</v>
      </c>
      <c r="F89" s="8">
        <f t="shared" si="3"/>
        <v>8.6378542984305459E-2</v>
      </c>
      <c r="G89" s="8">
        <f t="shared" si="3"/>
        <v>0</v>
      </c>
      <c r="H89" s="8">
        <f t="shared" si="3"/>
        <v>5.1241508550011708E-2</v>
      </c>
      <c r="I89" s="8">
        <f t="shared" si="3"/>
        <v>0.5241274303115484</v>
      </c>
      <c r="J89" s="8">
        <f t="shared" si="3"/>
        <v>0.62807449051300068</v>
      </c>
      <c r="K89" s="8">
        <f t="shared" si="3"/>
        <v>1.7466034200046849</v>
      </c>
    </row>
    <row r="90" spans="1:11">
      <c r="A90" s="4" t="s">
        <v>132</v>
      </c>
      <c r="B90" s="8">
        <f t="shared" si="2"/>
        <v>0.13322792223003044</v>
      </c>
      <c r="C90" s="8">
        <f t="shared" si="3"/>
        <v>0</v>
      </c>
      <c r="D90" s="8">
        <f t="shared" si="3"/>
        <v>0</v>
      </c>
      <c r="E90" s="8">
        <f t="shared" si="3"/>
        <v>0</v>
      </c>
      <c r="F90" s="8">
        <f t="shared" si="3"/>
        <v>8.1986413680018744E-2</v>
      </c>
      <c r="G90" s="8">
        <f t="shared" si="3"/>
        <v>0</v>
      </c>
      <c r="H90" s="8">
        <f t="shared" si="3"/>
        <v>2.7816818927149215E-2</v>
      </c>
      <c r="I90" s="8">
        <f t="shared" si="3"/>
        <v>0.21375029280862029</v>
      </c>
      <c r="J90" s="8">
        <f t="shared" si="3"/>
        <v>0.20789412040290467</v>
      </c>
      <c r="K90" s="8">
        <f t="shared" si="3"/>
        <v>0.6646755680487233</v>
      </c>
    </row>
    <row r="91" spans="1:11">
      <c r="A91" s="4" t="s">
        <v>133</v>
      </c>
      <c r="B91" s="8">
        <f t="shared" si="2"/>
        <v>0.16397282736003749</v>
      </c>
      <c r="C91" s="8">
        <f t="shared" si="3"/>
        <v>0</v>
      </c>
      <c r="D91" s="8">
        <f t="shared" si="3"/>
        <v>0</v>
      </c>
      <c r="E91" s="8">
        <f t="shared" si="3"/>
        <v>3.0744905130007025E-2</v>
      </c>
      <c r="F91" s="8">
        <f t="shared" si="3"/>
        <v>5.8561724057156241E-2</v>
      </c>
      <c r="G91" s="8">
        <f t="shared" si="3"/>
        <v>0</v>
      </c>
      <c r="H91" s="8">
        <f t="shared" si="3"/>
        <v>0</v>
      </c>
      <c r="I91" s="8">
        <f t="shared" si="3"/>
        <v>0.11273131881002577</v>
      </c>
      <c r="J91" s="8">
        <f t="shared" si="3"/>
        <v>0.10101897399859452</v>
      </c>
      <c r="K91" s="8">
        <f t="shared" si="3"/>
        <v>0.46849379245724992</v>
      </c>
    </row>
    <row r="92" spans="1:11">
      <c r="A92" s="4" t="s">
        <v>134</v>
      </c>
      <c r="B92" s="8">
        <f t="shared" si="2"/>
        <v>0.49191848208011241</v>
      </c>
      <c r="C92" s="8">
        <f t="shared" si="3"/>
        <v>0</v>
      </c>
      <c r="D92" s="8">
        <f t="shared" si="3"/>
        <v>0</v>
      </c>
      <c r="E92" s="8">
        <f t="shared" si="3"/>
        <v>0</v>
      </c>
      <c r="F92" s="8">
        <f t="shared" si="3"/>
        <v>2.7816818927149215E-2</v>
      </c>
      <c r="G92" s="8">
        <f t="shared" si="3"/>
        <v>0</v>
      </c>
      <c r="H92" s="8">
        <f t="shared" si="3"/>
        <v>5.563363785429843E-2</v>
      </c>
      <c r="I92" s="8">
        <f t="shared" si="3"/>
        <v>0.76569454204731791</v>
      </c>
      <c r="J92" s="8">
        <f t="shared" si="3"/>
        <v>2.7816818927149215E-2</v>
      </c>
      <c r="K92" s="8">
        <f t="shared" si="3"/>
        <v>1.3703443429374562</v>
      </c>
    </row>
    <row r="93" spans="1:11">
      <c r="A93" s="4" t="s">
        <v>135</v>
      </c>
      <c r="B93" s="8">
        <f t="shared" si="2"/>
        <v>0</v>
      </c>
      <c r="C93" s="8">
        <f t="shared" si="3"/>
        <v>0</v>
      </c>
      <c r="D93" s="8">
        <f t="shared" si="3"/>
        <v>0</v>
      </c>
      <c r="E93" s="8">
        <f t="shared" si="3"/>
        <v>0</v>
      </c>
      <c r="F93" s="8">
        <f t="shared" si="3"/>
        <v>0</v>
      </c>
      <c r="G93" s="8">
        <f t="shared" si="3"/>
        <v>0</v>
      </c>
      <c r="H93" s="8">
        <f t="shared" si="3"/>
        <v>2.6352775825720307E-2</v>
      </c>
      <c r="I93" s="8">
        <f t="shared" si="3"/>
        <v>5.1241508550011708E-2</v>
      </c>
      <c r="J93" s="8">
        <f t="shared" si="3"/>
        <v>7.0274068868587489E-2</v>
      </c>
      <c r="K93" s="8">
        <f t="shared" si="3"/>
        <v>0.1464043101428906</v>
      </c>
    </row>
    <row r="94" spans="1:11">
      <c r="A94" s="4" t="s">
        <v>136</v>
      </c>
      <c r="B94" s="8">
        <f t="shared" si="2"/>
        <v>0</v>
      </c>
      <c r="C94" s="8">
        <f t="shared" si="3"/>
        <v>0</v>
      </c>
      <c r="D94" s="8">
        <f t="shared" si="3"/>
        <v>0</v>
      </c>
      <c r="E94" s="8">
        <f t="shared" si="3"/>
        <v>3.0744905130007025E-2</v>
      </c>
      <c r="F94" s="8">
        <f t="shared" si="3"/>
        <v>0</v>
      </c>
      <c r="G94" s="8">
        <f t="shared" si="3"/>
        <v>0</v>
      </c>
      <c r="H94" s="8">
        <f t="shared" si="3"/>
        <v>0</v>
      </c>
      <c r="I94" s="8">
        <f t="shared" si="3"/>
        <v>0.5636565940501288</v>
      </c>
      <c r="J94" s="8">
        <f t="shared" si="3"/>
        <v>0.1229796205200281</v>
      </c>
      <c r="K94" s="8">
        <f t="shared" si="3"/>
        <v>0.71738111970016394</v>
      </c>
    </row>
    <row r="95" spans="1:11">
      <c r="A95" s="4" t="s">
        <v>137</v>
      </c>
      <c r="B95" s="8">
        <f t="shared" si="2"/>
        <v>0.12005153431717029</v>
      </c>
      <c r="C95" s="8">
        <f t="shared" si="3"/>
        <v>2.3424689622862496E-2</v>
      </c>
      <c r="D95" s="8">
        <f t="shared" si="3"/>
        <v>0</v>
      </c>
      <c r="E95" s="8">
        <f t="shared" si="3"/>
        <v>0</v>
      </c>
      <c r="F95" s="8">
        <f t="shared" si="3"/>
        <v>0</v>
      </c>
      <c r="G95" s="8">
        <f t="shared" si="3"/>
        <v>0</v>
      </c>
      <c r="H95" s="8">
        <f t="shared" si="3"/>
        <v>0</v>
      </c>
      <c r="I95" s="8">
        <f t="shared" si="3"/>
        <v>2.7816818927149215E-2</v>
      </c>
      <c r="J95" s="8">
        <f t="shared" si="3"/>
        <v>0</v>
      </c>
      <c r="K95" s="8">
        <f t="shared" si="3"/>
        <v>0.17129304286718203</v>
      </c>
    </row>
    <row r="96" spans="1:11">
      <c r="A96" s="4" t="s">
        <v>138</v>
      </c>
      <c r="B96" s="8">
        <f t="shared" si="2"/>
        <v>0.11565940501288358</v>
      </c>
      <c r="C96" s="8">
        <f t="shared" si="3"/>
        <v>0</v>
      </c>
      <c r="D96" s="8">
        <f t="shared" si="3"/>
        <v>0</v>
      </c>
      <c r="E96" s="8">
        <f t="shared" si="3"/>
        <v>0</v>
      </c>
      <c r="F96" s="8">
        <f t="shared" si="3"/>
        <v>0</v>
      </c>
      <c r="G96" s="8">
        <f t="shared" si="3"/>
        <v>0</v>
      </c>
      <c r="H96" s="8">
        <f t="shared" si="3"/>
        <v>0</v>
      </c>
      <c r="I96" s="8">
        <f t="shared" si="3"/>
        <v>0.40700398219723594</v>
      </c>
      <c r="J96" s="8">
        <f t="shared" si="3"/>
        <v>0.16982899976575311</v>
      </c>
      <c r="K96" s="8">
        <f t="shared" si="3"/>
        <v>0.69249238697587256</v>
      </c>
    </row>
    <row r="97" spans="1:11">
      <c r="A97" s="4" t="s">
        <v>139</v>
      </c>
      <c r="B97" s="8">
        <f t="shared" si="2"/>
        <v>4.5385336144296087E-2</v>
      </c>
      <c r="C97" s="8">
        <f t="shared" ref="C97:K101" si="4">C47/$K$51*100</f>
        <v>0</v>
      </c>
      <c r="D97" s="8">
        <f t="shared" si="4"/>
        <v>0</v>
      </c>
      <c r="E97" s="8">
        <f t="shared" si="4"/>
        <v>0</v>
      </c>
      <c r="F97" s="8">
        <f t="shared" si="4"/>
        <v>0</v>
      </c>
      <c r="G97" s="8">
        <f t="shared" si="4"/>
        <v>0</v>
      </c>
      <c r="H97" s="8">
        <f t="shared" si="4"/>
        <v>0</v>
      </c>
      <c r="I97" s="8">
        <f t="shared" si="4"/>
        <v>3.0744905130007025E-2</v>
      </c>
      <c r="J97" s="8">
        <f t="shared" si="4"/>
        <v>2.7816818927149215E-2</v>
      </c>
      <c r="K97" s="8">
        <f t="shared" si="4"/>
        <v>0.10394706020145233</v>
      </c>
    </row>
    <row r="98" spans="1:11">
      <c r="A98" s="4" t="s">
        <v>140</v>
      </c>
      <c r="B98" s="8">
        <f t="shared" si="2"/>
        <v>0</v>
      </c>
      <c r="C98" s="8">
        <f t="shared" si="4"/>
        <v>0</v>
      </c>
      <c r="D98" s="8">
        <f t="shared" si="4"/>
        <v>0</v>
      </c>
      <c r="E98" s="8">
        <f t="shared" si="4"/>
        <v>0</v>
      </c>
      <c r="F98" s="8">
        <f t="shared" si="4"/>
        <v>0</v>
      </c>
      <c r="G98" s="8">
        <f t="shared" si="4"/>
        <v>0.1229796205200281</v>
      </c>
      <c r="H98" s="8">
        <f t="shared" si="4"/>
        <v>0</v>
      </c>
      <c r="I98" s="8">
        <f t="shared" si="4"/>
        <v>0.1185874912157414</v>
      </c>
      <c r="J98" s="8">
        <f t="shared" si="4"/>
        <v>5.563363785429843E-2</v>
      </c>
      <c r="K98" s="8">
        <f t="shared" si="4"/>
        <v>0.29720074959006793</v>
      </c>
    </row>
    <row r="99" spans="1:11">
      <c r="A99" s="4" t="s">
        <v>141</v>
      </c>
      <c r="B99" s="8">
        <f t="shared" si="2"/>
        <v>0.88428203326305932</v>
      </c>
      <c r="C99" s="8">
        <f t="shared" si="4"/>
        <v>0.20935816350433359</v>
      </c>
      <c r="D99" s="8">
        <f t="shared" si="4"/>
        <v>2.3424689622862496E-2</v>
      </c>
      <c r="E99" s="8">
        <f t="shared" si="4"/>
        <v>0</v>
      </c>
      <c r="F99" s="8">
        <f t="shared" si="4"/>
        <v>8.4914499882876554E-2</v>
      </c>
      <c r="G99" s="8">
        <f t="shared" si="4"/>
        <v>0</v>
      </c>
      <c r="H99" s="8">
        <f t="shared" si="4"/>
        <v>3.0744905130007025E-2</v>
      </c>
      <c r="I99" s="8">
        <f t="shared" si="4"/>
        <v>0.77301475755446236</v>
      </c>
      <c r="J99" s="8">
        <f t="shared" si="4"/>
        <v>0.13908409463574606</v>
      </c>
      <c r="K99" s="8">
        <f t="shared" si="4"/>
        <v>2.1433591004919186</v>
      </c>
    </row>
    <row r="100" spans="1:11" ht="26.1">
      <c r="A100" s="4" t="s">
        <v>142</v>
      </c>
      <c r="B100" s="8">
        <f t="shared" si="2"/>
        <v>2.3424689622862496E-2</v>
      </c>
      <c r="C100" s="8">
        <f t="shared" si="4"/>
        <v>0</v>
      </c>
      <c r="D100" s="8">
        <f t="shared" si="4"/>
        <v>0</v>
      </c>
      <c r="E100" s="8">
        <f t="shared" si="4"/>
        <v>0</v>
      </c>
      <c r="F100" s="8">
        <f t="shared" si="4"/>
        <v>0</v>
      </c>
      <c r="G100" s="8">
        <f t="shared" si="4"/>
        <v>0</v>
      </c>
      <c r="H100" s="8">
        <f t="shared" si="4"/>
        <v>0</v>
      </c>
      <c r="I100" s="8">
        <f t="shared" si="4"/>
        <v>2.3424689622862496E-2</v>
      </c>
      <c r="J100" s="8">
        <f t="shared" si="4"/>
        <v>2.7816818927149215E-2</v>
      </c>
      <c r="K100" s="8">
        <f t="shared" si="4"/>
        <v>7.4666198172874204E-2</v>
      </c>
    </row>
    <row r="101" spans="1:11">
      <c r="A101" s="6" t="s">
        <v>12</v>
      </c>
      <c r="B101" s="9">
        <f t="shared" si="2"/>
        <v>36.765050363082693</v>
      </c>
      <c r="C101" s="10">
        <f t="shared" si="4"/>
        <v>2.2399859451862265</v>
      </c>
      <c r="D101" s="10">
        <f t="shared" si="4"/>
        <v>0.66613961115015219</v>
      </c>
      <c r="E101" s="10">
        <f t="shared" si="4"/>
        <v>0.86817755914734129</v>
      </c>
      <c r="F101" s="10">
        <f t="shared" si="4"/>
        <v>2.9661513234949637</v>
      </c>
      <c r="G101" s="10">
        <f t="shared" si="4"/>
        <v>0.55194424923869756</v>
      </c>
      <c r="H101" s="10">
        <f t="shared" si="4"/>
        <v>1.2268681189974233</v>
      </c>
      <c r="I101" s="9">
        <f t="shared" si="4"/>
        <v>37.019793862731319</v>
      </c>
      <c r="J101" s="10">
        <f t="shared" si="4"/>
        <v>17.685640665261186</v>
      </c>
      <c r="K101" s="10">
        <f t="shared" si="4"/>
        <v>100</v>
      </c>
    </row>
  </sheetData>
  <mergeCells count="4">
    <mergeCell ref="A5:A6"/>
    <mergeCell ref="B5:K5"/>
    <mergeCell ref="A55:A56"/>
    <mergeCell ref="B55:K55"/>
  </mergeCells>
  <conditionalFormatting sqref="B57:K101">
    <cfRule type="cellIs" dxfId="0" priority="1" operator="greaterThan">
      <formula>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1674EC5C6D8246AF62E610D7C5A641" ma:contentTypeVersion="10" ma:contentTypeDescription="Create a new document." ma:contentTypeScope="" ma:versionID="c35b884b91c6e52b7d192a4fb7f7e7ee">
  <xsd:schema xmlns:xsd="http://www.w3.org/2001/XMLSchema" xmlns:xs="http://www.w3.org/2001/XMLSchema" xmlns:p="http://schemas.microsoft.com/office/2006/metadata/properties" xmlns:ns2="188ade91-c0c8-4564-b192-377203cbc158" xmlns:ns3="c7170607-2850-4df6-ba04-e8ebfd279e4e" targetNamespace="http://schemas.microsoft.com/office/2006/metadata/properties" ma:root="true" ma:fieldsID="97dc69b3a0c9e8f593a52d240cff3fc8" ns2:_="" ns3:_="">
    <xsd:import namespace="188ade91-c0c8-4564-b192-377203cbc158"/>
    <xsd:import namespace="c7170607-2850-4df6-ba04-e8ebfd279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ade91-c0c8-4564-b192-377203cbc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70607-2850-4df6-ba04-e8ebfd279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68693-3B94-4DDE-A862-CFA7506E9E4B}"/>
</file>

<file path=customXml/itemProps2.xml><?xml version="1.0" encoding="utf-8"?>
<ds:datastoreItem xmlns:ds="http://schemas.openxmlformats.org/officeDocument/2006/customXml" ds:itemID="{60D8DF98-33C8-4F92-A9C9-10A0FC679974}"/>
</file>

<file path=customXml/itemProps3.xml><?xml version="1.0" encoding="utf-8"?>
<ds:datastoreItem xmlns:ds="http://schemas.openxmlformats.org/officeDocument/2006/customXml" ds:itemID="{F2231D09-FB1A-4A81-92B6-97CFE9FD4A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Lebohang Molapo</dc:creator>
  <cp:keywords/>
  <dc:description/>
  <cp:lastModifiedBy>Lebohang Molapo</cp:lastModifiedBy>
  <cp:revision/>
  <dcterms:created xsi:type="dcterms:W3CDTF">2024-11-29T08:18:56Z</dcterms:created>
  <dcterms:modified xsi:type="dcterms:W3CDTF">2025-01-31T10:28:50Z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0x010100221674EC5C6D8246AF62E610D7C5A641</vt:lpwstr>
  </property>
</Properties>
</file>